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72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00" i="1" l="1"/>
  <c r="B100" i="1"/>
  <c r="J152" i="1" l="1"/>
  <c r="I152" i="1"/>
  <c r="H152" i="1"/>
  <c r="G152" i="1"/>
  <c r="F152" i="1"/>
  <c r="F39" i="1" l="1"/>
  <c r="F22" i="1"/>
  <c r="B177" i="1" l="1"/>
  <c r="A177" i="1"/>
  <c r="J176" i="1"/>
  <c r="I176" i="1"/>
  <c r="H176" i="1"/>
  <c r="G176" i="1"/>
  <c r="F176" i="1"/>
  <c r="B168" i="1"/>
  <c r="A168" i="1"/>
  <c r="L177" i="1"/>
  <c r="J167" i="1"/>
  <c r="I167" i="1"/>
  <c r="H167" i="1"/>
  <c r="G167" i="1"/>
  <c r="F167" i="1"/>
  <c r="B160" i="1"/>
  <c r="A160" i="1"/>
  <c r="J159" i="1"/>
  <c r="I159" i="1"/>
  <c r="H159" i="1"/>
  <c r="G159" i="1"/>
  <c r="F159" i="1"/>
  <c r="B150" i="1"/>
  <c r="A150" i="1"/>
  <c r="L160" i="1"/>
  <c r="J149" i="1"/>
  <c r="I149" i="1"/>
  <c r="H149" i="1"/>
  <c r="G149" i="1"/>
  <c r="F149" i="1"/>
  <c r="B144" i="1"/>
  <c r="A144" i="1"/>
  <c r="J143" i="1"/>
  <c r="I143" i="1"/>
  <c r="H143" i="1"/>
  <c r="G143" i="1"/>
  <c r="F143" i="1"/>
  <c r="B134" i="1"/>
  <c r="A134" i="1"/>
  <c r="L144" i="1"/>
  <c r="J133" i="1"/>
  <c r="I133" i="1"/>
  <c r="H133" i="1"/>
  <c r="G133" i="1"/>
  <c r="F133" i="1"/>
  <c r="B127" i="1"/>
  <c r="A127" i="1"/>
  <c r="J126" i="1"/>
  <c r="I126" i="1"/>
  <c r="H126" i="1"/>
  <c r="G126" i="1"/>
  <c r="F126" i="1"/>
  <c r="B117" i="1"/>
  <c r="A117" i="1"/>
  <c r="L127" i="1"/>
  <c r="J116" i="1"/>
  <c r="I116" i="1"/>
  <c r="H116" i="1"/>
  <c r="G116" i="1"/>
  <c r="F116" i="1"/>
  <c r="B110" i="1"/>
  <c r="A110" i="1"/>
  <c r="L110" i="1"/>
  <c r="J109" i="1"/>
  <c r="I109" i="1"/>
  <c r="H109" i="1"/>
  <c r="G109" i="1"/>
  <c r="F109" i="1"/>
  <c r="J99" i="1"/>
  <c r="I99" i="1"/>
  <c r="H99" i="1"/>
  <c r="G99" i="1"/>
  <c r="F99" i="1"/>
  <c r="B92" i="1"/>
  <c r="A92" i="1"/>
  <c r="J91" i="1"/>
  <c r="I91" i="1"/>
  <c r="H91" i="1"/>
  <c r="G91" i="1"/>
  <c r="F91" i="1"/>
  <c r="B83" i="1"/>
  <c r="A83" i="1"/>
  <c r="L92" i="1"/>
  <c r="J82" i="1"/>
  <c r="I82" i="1"/>
  <c r="H82" i="1"/>
  <c r="G82" i="1"/>
  <c r="F82" i="1"/>
  <c r="B74" i="1"/>
  <c r="A74" i="1"/>
  <c r="L74" i="1"/>
  <c r="J73" i="1"/>
  <c r="I73" i="1"/>
  <c r="H73" i="1"/>
  <c r="G73" i="1"/>
  <c r="F73" i="1"/>
  <c r="B64" i="1"/>
  <c r="A64" i="1"/>
  <c r="J63" i="1"/>
  <c r="I63" i="1"/>
  <c r="H63" i="1"/>
  <c r="G63" i="1"/>
  <c r="F63" i="1"/>
  <c r="B58" i="1"/>
  <c r="A58" i="1"/>
  <c r="L58" i="1"/>
  <c r="J57" i="1"/>
  <c r="I57" i="1"/>
  <c r="H57" i="1"/>
  <c r="G57" i="1"/>
  <c r="F57" i="1"/>
  <c r="B48" i="1"/>
  <c r="A48" i="1"/>
  <c r="J47" i="1"/>
  <c r="I47" i="1"/>
  <c r="H47" i="1"/>
  <c r="G47" i="1"/>
  <c r="F47" i="1"/>
  <c r="B40" i="1"/>
  <c r="A40" i="1"/>
  <c r="J39" i="1"/>
  <c r="I39" i="1"/>
  <c r="H39" i="1"/>
  <c r="G39" i="1"/>
  <c r="B30" i="1"/>
  <c r="A30" i="1"/>
  <c r="L40" i="1"/>
  <c r="J29" i="1"/>
  <c r="I29" i="1"/>
  <c r="H29" i="1"/>
  <c r="G29" i="1"/>
  <c r="F29" i="1"/>
  <c r="B23" i="1"/>
  <c r="A23" i="1"/>
  <c r="J22" i="1"/>
  <c r="I22" i="1"/>
  <c r="H22" i="1"/>
  <c r="G22" i="1"/>
  <c r="B13" i="1"/>
  <c r="A13" i="1"/>
  <c r="L23" i="1"/>
  <c r="J12" i="1"/>
  <c r="I12" i="1"/>
  <c r="H12" i="1"/>
  <c r="G12" i="1"/>
  <c r="F12" i="1"/>
  <c r="G92" i="1" l="1"/>
  <c r="G127" i="1"/>
  <c r="I144" i="1"/>
  <c r="G144" i="1"/>
  <c r="G177" i="1"/>
  <c r="I177" i="1"/>
  <c r="G110" i="1"/>
  <c r="G74" i="1"/>
  <c r="H110" i="1"/>
  <c r="J177" i="1"/>
  <c r="H160" i="1"/>
  <c r="G160" i="1"/>
  <c r="I160" i="1"/>
  <c r="J160" i="1"/>
  <c r="F160" i="1"/>
  <c r="H144" i="1"/>
  <c r="F144" i="1"/>
  <c r="J144" i="1"/>
  <c r="F127" i="1"/>
  <c r="H127" i="1"/>
  <c r="J127" i="1"/>
  <c r="I127" i="1"/>
  <c r="I110" i="1"/>
  <c r="F110" i="1"/>
  <c r="J110" i="1"/>
  <c r="H92" i="1"/>
  <c r="I92" i="1"/>
  <c r="J92" i="1"/>
  <c r="F92" i="1"/>
  <c r="I74" i="1"/>
  <c r="F74" i="1"/>
  <c r="H74" i="1"/>
  <c r="J74" i="1"/>
  <c r="F58" i="1"/>
  <c r="J58" i="1"/>
  <c r="H58" i="1"/>
  <c r="G58" i="1"/>
  <c r="I58" i="1"/>
  <c r="H40" i="1"/>
  <c r="J40" i="1"/>
  <c r="G40" i="1"/>
  <c r="F40" i="1"/>
  <c r="I40" i="1"/>
  <c r="F23" i="1"/>
  <c r="H23" i="1"/>
  <c r="J23" i="1"/>
  <c r="G23" i="1"/>
  <c r="I23" i="1"/>
  <c r="F177" i="1"/>
  <c r="H177" i="1"/>
  <c r="L178" i="1"/>
  <c r="I178" i="1" l="1"/>
  <c r="J178" i="1"/>
  <c r="G178" i="1"/>
  <c r="F178" i="1"/>
  <c r="H178" i="1"/>
</calcChain>
</file>

<file path=xl/sharedStrings.xml><?xml version="1.0" encoding="utf-8"?>
<sst xmlns="http://schemas.openxmlformats.org/spreadsheetml/2006/main" count="314" uniqueCount="129">
  <si>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</si>
  <si>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</si>
  <si>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</si>
  <si>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</si>
  <si>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</si>
  <si>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</si>
  <si>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</si>
  <si>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</si>
  <si>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</si>
  <si>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</si>
  <si>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</si>
  <si>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</si>
  <si>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</si>
  <si>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</si>
  <si>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</si>
  <si>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</si>
  <si>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</si>
  <si>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</si>
  <si>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</si>
  <si>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</si>
  <si>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</si>
  <si>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</si>
  <si>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</si>
  <si>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</si>
  <si>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</si>
  <si>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</si>
  <si>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</si>
  <si>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</si>
  <si>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</si>
  <si>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</si>
  <si>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</si>
  <si>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</si>
  <si>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</si>
  <si>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</si>
  <si>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</si>
  <si>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</si>
  <si>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</si>
  <si>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</si>
  <si>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</si>
  <si>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и молоком</t>
  </si>
  <si>
    <t>Чай  витаминизированный "Витошкой"</t>
  </si>
  <si>
    <t>Хлеб пшеничный, порция</t>
  </si>
  <si>
    <t>1011</t>
  </si>
  <si>
    <t>Чай с лимоном</t>
  </si>
  <si>
    <t>627.</t>
  </si>
  <si>
    <t>135</t>
  </si>
  <si>
    <t>110</t>
  </si>
  <si>
    <t>Компот из яблок и апельсинов</t>
  </si>
  <si>
    <t>Чай с сахаром</t>
  </si>
  <si>
    <t>685</t>
  </si>
  <si>
    <t>директор</t>
  </si>
  <si>
    <t>Суп картофельный с горохом</t>
  </si>
  <si>
    <t>Салат Степной</t>
  </si>
  <si>
    <t>Икра свекольная</t>
  </si>
  <si>
    <t>Каша гречневая рассыпчатая</t>
  </si>
  <si>
    <t>Салат из свежей капусты</t>
  </si>
  <si>
    <t>Салат из св.огурцов</t>
  </si>
  <si>
    <t>Салат из св.помидор с луком</t>
  </si>
  <si>
    <t>Каша рисовая жидкая</t>
  </si>
  <si>
    <t>Какао Витошка с витаминами</t>
  </si>
  <si>
    <t>Бутерброд с сыром</t>
  </si>
  <si>
    <t>003</t>
  </si>
  <si>
    <t>Яблоки свежие</t>
  </si>
  <si>
    <t>Рассольник ленинградский</t>
  </si>
  <si>
    <t>Гуляш из отварного мяса</t>
  </si>
  <si>
    <t>0</t>
  </si>
  <si>
    <t>Сложный гарнир: пюре картофельное с консервированным зеленым горошком</t>
  </si>
  <si>
    <t>Компот из вишни (свежезамороженной)</t>
  </si>
  <si>
    <t>Хлеб ржано-пшеничный порция</t>
  </si>
  <si>
    <t>Хлеб ржаной, порция</t>
  </si>
  <si>
    <t>Икра морковная, Макароны, запеченные с сыром</t>
  </si>
  <si>
    <t>Суп-пюре из разных овощей</t>
  </si>
  <si>
    <t>168</t>
  </si>
  <si>
    <t>Тефтели рыбные тушеные с соусом</t>
  </si>
  <si>
    <t>Сложный гарнир: картофель отварной и кукуруза  консервированная</t>
  </si>
  <si>
    <t>Компот из смеси сухофруктов</t>
  </si>
  <si>
    <t>Гренки из пшеничного хлеба</t>
  </si>
  <si>
    <t>Каша геркулесовая жидкая</t>
  </si>
  <si>
    <t>Бутерброд с повидлом яблочным</t>
  </si>
  <si>
    <t>Апельсины свежие</t>
  </si>
  <si>
    <t>Щи из свежей капусты с картофелем и ламинарией</t>
  </si>
  <si>
    <t>Фрикадельки мясные с соусом</t>
  </si>
  <si>
    <t>Сложный гарнир: рагу овощное с консервированным помидором.</t>
  </si>
  <si>
    <t>Кисель "Витошка " с витаминами</t>
  </si>
  <si>
    <t>350,587,520</t>
  </si>
  <si>
    <t>Кофейный напиток с молоком</t>
  </si>
  <si>
    <t>Тефтели с рисом - Ёжики (с ламинарией), Соус томатный (для блюд), Пюре картофельное</t>
  </si>
  <si>
    <t>Борщ с капустой и картофелем</t>
  </si>
  <si>
    <t>Печень по-строгановски</t>
  </si>
  <si>
    <t>431</t>
  </si>
  <si>
    <t>Сложный гарнир: каша гречневая рассыпчатая и соленый огурец</t>
  </si>
  <si>
    <t>Напиток из плодов шиповника</t>
  </si>
  <si>
    <t>Каша пшенная жидкая</t>
  </si>
  <si>
    <t>Бутерброд с маслом</t>
  </si>
  <si>
    <t>Яйцо вареное</t>
  </si>
  <si>
    <t>139</t>
  </si>
  <si>
    <t>Икра из кабачков</t>
  </si>
  <si>
    <t>078</t>
  </si>
  <si>
    <t>Птица, тушенная в соусе с овощами</t>
  </si>
  <si>
    <t>Кисель из свежей клюквы (свежезамороженной)</t>
  </si>
  <si>
    <t>Суп молочный (вермишель в молоке)</t>
  </si>
  <si>
    <t>Суп из овощей</t>
  </si>
  <si>
    <t>Цыплята тушеные</t>
  </si>
  <si>
    <t>301</t>
  </si>
  <si>
    <t>Сложный гарнир: каша рисовая рассыпчатая с соленым огурцом</t>
  </si>
  <si>
    <t>Запеканка из творога, соус вишневый</t>
  </si>
  <si>
    <t>Суп картофельный с крупой и рыбой</t>
  </si>
  <si>
    <t>138</t>
  </si>
  <si>
    <t>Сложный гарнир: каша гречневая рассыпчатая с консервированным помидором</t>
  </si>
  <si>
    <t>Тефтели мясные (1 в) с соусом</t>
  </si>
  <si>
    <t>461</t>
  </si>
  <si>
    <t>Компот из яблок и клубники</t>
  </si>
  <si>
    <t>Каша  Дружба жидкая</t>
  </si>
  <si>
    <t>Икра морковная</t>
  </si>
  <si>
    <t>Рыба, запеченная с картофелем</t>
  </si>
  <si>
    <t>305,587,520</t>
  </si>
  <si>
    <t>Котлеты рубленые из цыплят, Соус томатный (для блюд), Пюре картофельное</t>
  </si>
  <si>
    <t>468, 096</t>
  </si>
  <si>
    <t>Оладьи из печени, Масло сливочное, прокипяченное</t>
  </si>
  <si>
    <t>Сложный гарнир: макаронные изделия отварные с соленым огурцом</t>
  </si>
  <si>
    <t>Каша ячневая жидкая</t>
  </si>
  <si>
    <t>Бананы свежие</t>
  </si>
  <si>
    <t>78</t>
  </si>
  <si>
    <t>Суп картофельный с крупой гречневой</t>
  </si>
  <si>
    <t>Жаркое по-домашнему</t>
  </si>
  <si>
    <t>276</t>
  </si>
  <si>
    <t>подгарнир</t>
  </si>
  <si>
    <t>Фомина Н. В.</t>
  </si>
  <si>
    <t>МБОУ СШ № 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</si>
</sst>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2D2D2D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2" xfId="0" applyFont="1" applyBorder="1" applyAlignment="1" applyProtection="1">
      <alignment horizontal="center"/>
      <protection locked="0"/>
    </xf>
    <xf numFmtId="49" fontId="6" fillId="0" borderId="2" xfId="0" applyNumberFormat="1" applyFont="1" applyBorder="1" applyAlignment="1" applyProtection="1">
      <alignment horizontal="center"/>
      <protection locked="0"/>
    </xf>
    <xf numFmtId="2" fontId="7" fillId="0" borderId="0" xfId="0" applyNumberFormat="1" applyFont="1"/>
    <xf numFmtId="2" fontId="6" fillId="0" borderId="2" xfId="0" applyNumberFormat="1" applyFont="1" applyBorder="1" applyAlignment="1">
      <alignment horizontal="left"/>
    </xf>
    <xf numFmtId="2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left" wrapText="1"/>
    </xf>
    <xf numFmtId="0" fontId="8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2" fontId="9" fillId="0" borderId="10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6" fillId="0" borderId="0" xfId="0" applyFont="1"/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/>
    <xf numFmtId="0" fontId="6" fillId="0" borderId="1" xfId="0" applyFont="1" applyBorder="1"/>
    <xf numFmtId="0" fontId="6" fillId="0" borderId="1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/>
    <xf numFmtId="0" fontId="6" fillId="0" borderId="2" xfId="0" applyFont="1" applyBorder="1"/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1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4" xfId="0" applyFont="1" applyBorder="1"/>
    <xf numFmtId="0" fontId="10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0" fontId="6" fillId="3" borderId="19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6" fillId="3" borderId="2" xfId="0" applyFont="1" applyFill="1" applyBorder="1" applyAlignment="1">
      <alignment horizontal="center"/>
    </xf>
    <xf numFmtId="0" fontId="11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49" fontId="6" fillId="0" borderId="2" xfId="0" applyNumberFormat="1" applyFont="1" applyBorder="1" applyAlignment="1">
      <alignment horizontal="center" wrapText="1"/>
    </xf>
    <xf numFmtId="0" fontId="6" fillId="0" borderId="9" xfId="0" applyFont="1" applyBorder="1"/>
    <xf numFmtId="0" fontId="6" fillId="0" borderId="10" xfId="0" applyFont="1" applyBorder="1"/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2" fontId="12" fillId="0" borderId="0" xfId="0" applyNumberFormat="1" applyFont="1"/>
    <xf numFmtId="2" fontId="7" fillId="2" borderId="1" xfId="0" applyNumberFormat="1" applyFont="1" applyFill="1" applyBorder="1" applyAlignment="1" applyProtection="1">
      <alignment horizontal="center" vertical="top" wrapText="1"/>
      <protection locked="0"/>
    </xf>
    <xf numFmtId="2" fontId="7" fillId="2" borderId="2" xfId="0" applyNumberFormat="1" applyFont="1" applyFill="1" applyBorder="1" applyAlignment="1" applyProtection="1">
      <alignment horizontal="center" vertical="top" wrapText="1"/>
      <protection locked="0"/>
    </xf>
    <xf numFmtId="2" fontId="7" fillId="0" borderId="2" xfId="0" applyNumberFormat="1" applyFont="1" applyBorder="1" applyAlignment="1">
      <alignment horizontal="center" vertical="top" wrapText="1"/>
    </xf>
    <xf numFmtId="2" fontId="7" fillId="3" borderId="3" xfId="0" applyNumberFormat="1" applyFont="1" applyFill="1" applyBorder="1" applyAlignment="1">
      <alignment horizontal="center" vertical="top" wrapText="1"/>
    </xf>
    <xf numFmtId="2" fontId="7" fillId="0" borderId="10" xfId="0" applyNumberFormat="1" applyFont="1" applyBorder="1" applyAlignment="1">
      <alignment horizontal="center"/>
    </xf>
    <xf numFmtId="1" fontId="9" fillId="0" borderId="10" xfId="0" applyNumberFormat="1" applyFont="1" applyBorder="1" applyAlignment="1">
      <alignment horizontal="center" vertical="center" wrapText="1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5" fillId="0" borderId="0" xfId="0" applyNumberFormat="1" applyFont="1" applyAlignment="1">
      <alignment horizontal="center" vertical="top"/>
    </xf>
    <xf numFmtId="1" fontId="6" fillId="0" borderId="0" xfId="0" applyNumberFormat="1" applyFont="1"/>
    <xf numFmtId="1" fontId="6" fillId="2" borderId="2" xfId="0" applyNumberFormat="1" applyFont="1" applyFill="1" applyBorder="1" applyAlignment="1" applyProtection="1">
      <alignment horizontal="center" vertical="top" wrapText="1"/>
      <protection locked="0"/>
    </xf>
    <xf numFmtId="1" fontId="6" fillId="0" borderId="2" xfId="0" applyNumberFormat="1" applyFont="1" applyBorder="1" applyAlignment="1">
      <alignment horizontal="center" vertical="top" wrapText="1"/>
    </xf>
    <xf numFmtId="1" fontId="8" fillId="0" borderId="2" xfId="0" applyNumberFormat="1" applyFont="1" applyBorder="1" applyAlignment="1">
      <alignment horizontal="center" wrapText="1"/>
    </xf>
    <xf numFmtId="1" fontId="6" fillId="3" borderId="3" xfId="0" applyNumberFormat="1" applyFont="1" applyFill="1" applyBorder="1" applyAlignment="1">
      <alignment horizontal="center" vertical="top" wrapText="1"/>
    </xf>
    <xf numFmtId="1" fontId="6" fillId="0" borderId="2" xfId="0" applyNumberFormat="1" applyFont="1" applyBorder="1" applyAlignment="1">
      <alignment horizontal="center"/>
    </xf>
    <xf numFmtId="1" fontId="11" fillId="0" borderId="2" xfId="0" applyNumberFormat="1" applyFont="1" applyBorder="1" applyAlignment="1">
      <alignment horizontal="center" vertical="center" wrapText="1"/>
    </xf>
    <xf numFmtId="1" fontId="6" fillId="0" borderId="10" xfId="0" applyNumberFormat="1" applyFont="1" applyBorder="1" applyAlignment="1">
      <alignment horizontal="center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0" borderId="0" xfId="0" applyNumberFormat="1" applyFont="1"/>
    <xf numFmtId="2" fontId="6" fillId="0" borderId="2" xfId="0" applyNumberFormat="1" applyFont="1" applyBorder="1" applyAlignment="1">
      <alignment horizontal="center" wrapText="1"/>
    </xf>
    <xf numFmtId="2" fontId="6" fillId="4" borderId="2" xfId="0" applyNumberFormat="1" applyFont="1" applyFill="1" applyBorder="1" applyAlignment="1">
      <alignment horizontal="left"/>
    </xf>
    <xf numFmtId="49" fontId="13" fillId="0" borderId="2" xfId="0" applyNumberFormat="1" applyFont="1" applyBorder="1" applyAlignment="1">
      <alignment wrapText="1"/>
    </xf>
    <xf numFmtId="49" fontId="13" fillId="0" borderId="2" xfId="0" applyNumberFormat="1" applyFont="1" applyBorder="1"/>
    <xf numFmtId="1" fontId="13" fillId="0" borderId="2" xfId="0" applyNumberFormat="1" applyFont="1" applyBorder="1"/>
    <xf numFmtId="1" fontId="1" fillId="0" borderId="0" xfId="0" applyNumberFormat="1" applyFont="1" applyAlignment="1">
      <alignment horizontal="right"/>
    </xf>
    <xf numFmtId="1" fontId="9" fillId="0" borderId="10" xfId="0" applyNumberFormat="1" applyFont="1" applyBorder="1" applyAlignment="1">
      <alignment horizontal="right" vertical="center" wrapText="1"/>
    </xf>
    <xf numFmtId="49" fontId="13" fillId="0" borderId="2" xfId="0" applyNumberFormat="1" applyFont="1" applyBorder="1" applyAlignment="1">
      <alignment horizontal="right"/>
    </xf>
    <xf numFmtId="1" fontId="6" fillId="0" borderId="0" xfId="0" applyNumberFormat="1" applyFont="1" applyAlignment="1">
      <alignment horizontal="right"/>
    </xf>
    <xf numFmtId="1" fontId="6" fillId="2" borderId="2" xfId="0" applyNumberFormat="1" applyFont="1" applyFill="1" applyBorder="1" applyAlignment="1" applyProtection="1">
      <alignment horizontal="right" vertical="top" wrapText="1"/>
      <protection locked="0"/>
    </xf>
    <xf numFmtId="1" fontId="6" fillId="0" borderId="2" xfId="0" applyNumberFormat="1" applyFont="1" applyBorder="1" applyAlignment="1">
      <alignment horizontal="right" vertical="top" wrapText="1"/>
    </xf>
    <xf numFmtId="1" fontId="6" fillId="3" borderId="3" xfId="0" applyNumberFormat="1" applyFont="1" applyFill="1" applyBorder="1" applyAlignment="1">
      <alignment horizontal="right" vertical="top" wrapText="1"/>
    </xf>
    <xf numFmtId="1" fontId="6" fillId="0" borderId="2" xfId="0" applyNumberFormat="1" applyFont="1" applyBorder="1" applyAlignment="1">
      <alignment horizontal="right"/>
    </xf>
    <xf numFmtId="1" fontId="11" fillId="0" borderId="2" xfId="0" applyNumberFormat="1" applyFont="1" applyBorder="1" applyAlignment="1">
      <alignment horizontal="right" vertical="center" wrapText="1"/>
    </xf>
    <xf numFmtId="1" fontId="6" fillId="0" borderId="10" xfId="0" applyNumberFormat="1" applyFont="1" applyBorder="1" applyAlignment="1">
      <alignment horizontal="righ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8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5.75" x14ac:dyDescent="0.25"/>
  <cols>
    <col min="1" max="1" width="4.7109375" style="20" customWidth="1"/>
    <col min="2" max="2" width="5.28515625" style="20" customWidth="1"/>
    <col min="3" max="3" width="9.140625" style="56"/>
    <col min="4" max="4" width="14.85546875" style="56" customWidth="1"/>
    <col min="5" max="5" width="52.5703125" style="20" customWidth="1"/>
    <col min="6" max="6" width="10.28515625" style="85" bestFit="1" customWidth="1"/>
    <col min="7" max="7" width="10.5703125" style="67" bestFit="1" customWidth="1"/>
    <col min="8" max="8" width="7.5703125" style="67" customWidth="1"/>
    <col min="9" max="9" width="8.140625" style="67" bestFit="1" customWidth="1"/>
    <col min="10" max="10" width="9.28515625" style="67" bestFit="1" customWidth="1"/>
    <col min="11" max="11" width="10" style="20" customWidth="1"/>
    <col min="12" max="12" width="8.7109375" style="10" bestFit="1" customWidth="1"/>
    <col min="13" max="16384" width="9.140625" style="20"/>
  </cols>
  <sheetData>
    <row r="1" spans="1:18" x14ac:dyDescent="0.25">
      <c r="A1" s="1" t="s">
        <v>7</v>
      </c>
      <c r="B1" s="2"/>
      <c r="C1" s="92" t="s">
        <v>128</v>
      </c>
      <c r="D1" s="93"/>
      <c r="E1" s="93"/>
      <c r="F1" s="82" t="s">
        <v>16</v>
      </c>
      <c r="G1" s="76" t="s">
        <v>17</v>
      </c>
      <c r="H1" s="94" t="s">
        <v>50</v>
      </c>
      <c r="I1" s="94"/>
      <c r="J1" s="94"/>
      <c r="K1" s="94"/>
      <c r="L1" s="58"/>
    </row>
    <row r="2" spans="1:18" ht="18.75" x14ac:dyDescent="0.25">
      <c r="A2" s="5" t="s">
        <v>6</v>
      </c>
      <c r="B2" s="2"/>
      <c r="C2" s="2"/>
      <c r="D2" s="1"/>
      <c r="E2" s="2"/>
      <c r="F2" s="82"/>
      <c r="G2" s="76" t="s">
        <v>18</v>
      </c>
      <c r="H2" s="94" t="s">
        <v>127</v>
      </c>
      <c r="I2" s="94"/>
      <c r="J2" s="94"/>
      <c r="K2" s="94"/>
      <c r="L2" s="58"/>
    </row>
    <row r="3" spans="1:18" ht="17.25" customHeight="1" x14ac:dyDescent="0.25">
      <c r="A3" s="4" t="s">
        <v>8</v>
      </c>
      <c r="B3" s="2"/>
      <c r="C3" s="2"/>
      <c r="D3" s="3"/>
      <c r="E3" s="6" t="s">
        <v>9</v>
      </c>
      <c r="F3" s="82"/>
      <c r="G3" s="76" t="s">
        <v>19</v>
      </c>
      <c r="H3" s="65">
        <v>17</v>
      </c>
      <c r="I3" s="65">
        <v>2</v>
      </c>
      <c r="J3" s="75">
        <v>2025</v>
      </c>
      <c r="K3" s="7"/>
      <c r="L3" s="58"/>
    </row>
    <row r="4" spans="1:18" ht="16.5" thickBot="1" x14ac:dyDescent="0.3">
      <c r="A4" s="2"/>
      <c r="B4" s="2"/>
      <c r="C4" s="2"/>
      <c r="D4" s="4"/>
      <c r="E4" s="2"/>
      <c r="F4" s="82"/>
      <c r="G4" s="76"/>
      <c r="H4" s="66" t="s">
        <v>36</v>
      </c>
      <c r="I4" s="66" t="s">
        <v>37</v>
      </c>
      <c r="J4" s="66" t="s">
        <v>38</v>
      </c>
      <c r="K4" s="2"/>
      <c r="L4" s="58"/>
    </row>
    <row r="5" spans="1:18" ht="63.75" thickBot="1" x14ac:dyDescent="0.3">
      <c r="A5" s="15" t="s">
        <v>14</v>
      </c>
      <c r="B5" s="16" t="s">
        <v>15</v>
      </c>
      <c r="C5" s="17" t="s">
        <v>0</v>
      </c>
      <c r="D5" s="17" t="s">
        <v>13</v>
      </c>
      <c r="E5" s="17" t="s">
        <v>12</v>
      </c>
      <c r="F5" s="83" t="s">
        <v>34</v>
      </c>
      <c r="G5" s="64" t="s">
        <v>1</v>
      </c>
      <c r="H5" s="64" t="s">
        <v>2</v>
      </c>
      <c r="I5" s="64" t="s">
        <v>3</v>
      </c>
      <c r="J5" s="64" t="s">
        <v>10</v>
      </c>
      <c r="K5" s="19" t="s">
        <v>11</v>
      </c>
      <c r="L5" s="18" t="s">
        <v>35</v>
      </c>
    </row>
    <row r="6" spans="1:18" ht="18.75" x14ac:dyDescent="0.3">
      <c r="A6" s="21">
        <v>1</v>
      </c>
      <c r="B6" s="22">
        <v>1</v>
      </c>
      <c r="C6" s="23" t="s">
        <v>20</v>
      </c>
      <c r="D6" s="24" t="s">
        <v>21</v>
      </c>
      <c r="E6" s="79" t="s">
        <v>58</v>
      </c>
      <c r="F6" s="84">
        <v>200</v>
      </c>
      <c r="G6" s="81">
        <v>4.9800000000000004</v>
      </c>
      <c r="H6" s="81">
        <v>5.7</v>
      </c>
      <c r="I6" s="81">
        <v>30.73</v>
      </c>
      <c r="J6" s="81">
        <v>194.34</v>
      </c>
      <c r="K6" s="8">
        <v>311</v>
      </c>
      <c r="L6" s="59"/>
    </row>
    <row r="7" spans="1:18" ht="18.75" x14ac:dyDescent="0.3">
      <c r="A7" s="25"/>
      <c r="B7" s="26"/>
      <c r="C7" s="27"/>
      <c r="D7" s="28" t="s">
        <v>22</v>
      </c>
      <c r="E7" s="79" t="s">
        <v>59</v>
      </c>
      <c r="F7" s="84">
        <v>200</v>
      </c>
      <c r="G7" s="81">
        <v>4.4400000000000004</v>
      </c>
      <c r="H7" s="81">
        <v>3.6</v>
      </c>
      <c r="I7" s="81">
        <v>14.14</v>
      </c>
      <c r="J7" s="81">
        <v>107.52</v>
      </c>
      <c r="K7" s="8">
        <v>693</v>
      </c>
      <c r="L7" s="60"/>
    </row>
    <row r="8" spans="1:18" ht="18.75" x14ac:dyDescent="0.3">
      <c r="A8" s="25"/>
      <c r="B8" s="26"/>
      <c r="C8" s="27"/>
      <c r="D8" s="28" t="s">
        <v>23</v>
      </c>
      <c r="E8" s="79" t="s">
        <v>60</v>
      </c>
      <c r="F8" s="84">
        <v>50</v>
      </c>
      <c r="G8" s="81">
        <v>4.99</v>
      </c>
      <c r="H8" s="81">
        <v>7.59</v>
      </c>
      <c r="I8" s="81">
        <v>18.059999999999999</v>
      </c>
      <c r="J8" s="81">
        <v>161.15</v>
      </c>
      <c r="K8" s="9" t="s">
        <v>61</v>
      </c>
      <c r="L8" s="60"/>
    </row>
    <row r="9" spans="1:18" ht="18.75" x14ac:dyDescent="0.3">
      <c r="A9" s="25"/>
      <c r="B9" s="26"/>
      <c r="C9" s="27"/>
      <c r="D9" s="28" t="s">
        <v>24</v>
      </c>
      <c r="E9" s="79" t="s">
        <v>62</v>
      </c>
      <c r="F9" s="84">
        <v>60</v>
      </c>
      <c r="G9" s="81">
        <v>0.24</v>
      </c>
      <c r="H9" s="81">
        <v>0.24</v>
      </c>
      <c r="I9" s="81">
        <v>5.88</v>
      </c>
      <c r="J9" s="81">
        <v>28.2</v>
      </c>
      <c r="K9" s="8">
        <v>627</v>
      </c>
      <c r="L9" s="60"/>
    </row>
    <row r="10" spans="1:18" x14ac:dyDescent="0.25">
      <c r="A10" s="25"/>
      <c r="B10" s="26"/>
      <c r="C10" s="27"/>
      <c r="D10" s="29"/>
      <c r="E10" s="30"/>
      <c r="F10" s="86"/>
      <c r="G10" s="68"/>
      <c r="H10" s="68"/>
      <c r="I10" s="68"/>
      <c r="J10" s="68"/>
      <c r="K10" s="31"/>
      <c r="L10" s="60"/>
    </row>
    <row r="11" spans="1:18" x14ac:dyDescent="0.25">
      <c r="A11" s="25"/>
      <c r="B11" s="26"/>
      <c r="C11" s="27"/>
      <c r="D11" s="29"/>
      <c r="E11" s="30"/>
      <c r="F11" s="86"/>
      <c r="G11" s="68"/>
      <c r="H11" s="68"/>
      <c r="I11" s="68"/>
      <c r="J11" s="68"/>
      <c r="K11" s="31"/>
      <c r="L11" s="60"/>
    </row>
    <row r="12" spans="1:18" x14ac:dyDescent="0.25">
      <c r="A12" s="32"/>
      <c r="B12" s="33"/>
      <c r="C12" s="34"/>
      <c r="D12" s="35" t="s">
        <v>33</v>
      </c>
      <c r="E12" s="36"/>
      <c r="F12" s="87">
        <f>SUM(F6:F11)</f>
        <v>510</v>
      </c>
      <c r="G12" s="69">
        <f>SUM(G6:G11)</f>
        <v>14.650000000000002</v>
      </c>
      <c r="H12" s="69">
        <f>SUM(H6:H11)</f>
        <v>17.13</v>
      </c>
      <c r="I12" s="69">
        <f>SUM(I6:I11)</f>
        <v>68.81</v>
      </c>
      <c r="J12" s="69">
        <f>SUM(J6:J11)</f>
        <v>491.21</v>
      </c>
      <c r="K12" s="37"/>
      <c r="L12" s="10">
        <v>94.94</v>
      </c>
    </row>
    <row r="13" spans="1:18" x14ac:dyDescent="0.25">
      <c r="A13" s="38">
        <f>A6</f>
        <v>1</v>
      </c>
      <c r="B13" s="39">
        <f>B6</f>
        <v>1</v>
      </c>
      <c r="C13" s="40" t="s">
        <v>25</v>
      </c>
      <c r="D13" s="28" t="s">
        <v>26</v>
      </c>
      <c r="E13" s="30" t="s">
        <v>55</v>
      </c>
      <c r="F13" s="86">
        <v>60</v>
      </c>
      <c r="G13" s="68">
        <v>0.95</v>
      </c>
      <c r="H13" s="68">
        <v>3.06</v>
      </c>
      <c r="I13" s="68">
        <v>4.6399999999999997</v>
      </c>
      <c r="J13" s="68">
        <v>51</v>
      </c>
      <c r="K13" s="31">
        <v>45</v>
      </c>
      <c r="L13" s="60"/>
    </row>
    <row r="14" spans="1:18" ht="18.75" x14ac:dyDescent="0.3">
      <c r="A14" s="25"/>
      <c r="B14" s="26"/>
      <c r="C14" s="27"/>
      <c r="D14" s="28" t="s">
        <v>27</v>
      </c>
      <c r="E14" s="79" t="s">
        <v>63</v>
      </c>
      <c r="F14" s="84">
        <v>200</v>
      </c>
      <c r="G14" s="81">
        <v>5.64</v>
      </c>
      <c r="H14" s="81">
        <v>10.29</v>
      </c>
      <c r="I14" s="81">
        <v>14.57</v>
      </c>
      <c r="J14" s="81">
        <v>171.12</v>
      </c>
      <c r="K14" s="31">
        <v>132</v>
      </c>
      <c r="L14" s="60"/>
      <c r="R14" s="57"/>
    </row>
    <row r="15" spans="1:18" ht="18.75" x14ac:dyDescent="0.3">
      <c r="A15" s="25"/>
      <c r="B15" s="26"/>
      <c r="C15" s="27"/>
      <c r="D15" s="28" t="s">
        <v>28</v>
      </c>
      <c r="E15" s="79" t="s">
        <v>64</v>
      </c>
      <c r="F15" s="84">
        <v>90</v>
      </c>
      <c r="G15" s="81">
        <v>10.119999999999999</v>
      </c>
      <c r="H15" s="81">
        <v>17.5</v>
      </c>
      <c r="I15" s="81" t="s">
        <v>65</v>
      </c>
      <c r="J15" s="81">
        <v>208.01</v>
      </c>
      <c r="K15" s="31">
        <v>277</v>
      </c>
      <c r="L15" s="60"/>
    </row>
    <row r="16" spans="1:18" ht="37.5" x14ac:dyDescent="0.3">
      <c r="A16" s="25"/>
      <c r="B16" s="26"/>
      <c r="C16" s="27"/>
      <c r="D16" s="28" t="s">
        <v>29</v>
      </c>
      <c r="E16" s="79" t="s">
        <v>66</v>
      </c>
      <c r="F16" s="84">
        <v>150</v>
      </c>
      <c r="G16" s="81">
        <v>3.33</v>
      </c>
      <c r="H16" s="81">
        <v>4.0999999999999996</v>
      </c>
      <c r="I16" s="81">
        <v>17.55</v>
      </c>
      <c r="J16" s="81">
        <v>122.83</v>
      </c>
      <c r="K16" s="31">
        <v>520</v>
      </c>
      <c r="L16" s="60"/>
    </row>
    <row r="17" spans="1:12" ht="18.75" x14ac:dyDescent="0.3">
      <c r="A17" s="25"/>
      <c r="B17" s="26"/>
      <c r="C17" s="27"/>
      <c r="D17" s="28" t="s">
        <v>30</v>
      </c>
      <c r="E17" s="79" t="s">
        <v>67</v>
      </c>
      <c r="F17" s="84">
        <v>200</v>
      </c>
      <c r="G17" s="81">
        <v>0.12</v>
      </c>
      <c r="H17" s="81">
        <v>0.03</v>
      </c>
      <c r="I17" s="81">
        <v>11.57</v>
      </c>
      <c r="J17" s="81">
        <v>47.7</v>
      </c>
      <c r="K17" s="31">
        <v>634</v>
      </c>
      <c r="L17" s="60"/>
    </row>
    <row r="18" spans="1:12" ht="18.75" x14ac:dyDescent="0.3">
      <c r="A18" s="25"/>
      <c r="B18" s="26"/>
      <c r="C18" s="27"/>
      <c r="D18" s="28" t="s">
        <v>31</v>
      </c>
      <c r="E18" s="79" t="s">
        <v>68</v>
      </c>
      <c r="F18" s="84">
        <v>40</v>
      </c>
      <c r="G18" s="81">
        <v>2.64</v>
      </c>
      <c r="H18" s="81">
        <v>0.48</v>
      </c>
      <c r="I18" s="81">
        <v>15.84</v>
      </c>
      <c r="J18" s="81">
        <v>80.400000000000006</v>
      </c>
      <c r="K18" s="31">
        <v>1011</v>
      </c>
      <c r="L18" s="60"/>
    </row>
    <row r="19" spans="1:12" ht="18.75" x14ac:dyDescent="0.3">
      <c r="A19" s="25"/>
      <c r="B19" s="26"/>
      <c r="C19" s="27"/>
      <c r="D19" s="28" t="s">
        <v>32</v>
      </c>
      <c r="E19" s="79" t="s">
        <v>41</v>
      </c>
      <c r="F19" s="84">
        <v>40</v>
      </c>
      <c r="G19" s="81">
        <v>3.04</v>
      </c>
      <c r="H19" s="81">
        <v>0.32</v>
      </c>
      <c r="I19" s="81">
        <v>19.68</v>
      </c>
      <c r="J19" s="81">
        <v>94</v>
      </c>
      <c r="K19" s="31">
        <v>1012</v>
      </c>
      <c r="L19" s="60"/>
    </row>
    <row r="20" spans="1:12" x14ac:dyDescent="0.25">
      <c r="A20" s="25"/>
      <c r="B20" s="26"/>
      <c r="C20" s="27"/>
      <c r="D20" s="29"/>
      <c r="E20" s="30"/>
      <c r="F20" s="86"/>
      <c r="G20" s="68"/>
      <c r="H20" s="68"/>
      <c r="I20" s="68"/>
      <c r="J20" s="68"/>
      <c r="K20" s="31"/>
      <c r="L20" s="60"/>
    </row>
    <row r="21" spans="1:12" x14ac:dyDescent="0.25">
      <c r="A21" s="25"/>
      <c r="B21" s="26"/>
      <c r="C21" s="27"/>
      <c r="D21" s="29"/>
      <c r="E21" s="30"/>
      <c r="F21" s="86"/>
      <c r="G21" s="68"/>
      <c r="H21" s="68"/>
      <c r="I21" s="68"/>
      <c r="J21" s="68"/>
      <c r="K21" s="31"/>
      <c r="L21" s="60"/>
    </row>
    <row r="22" spans="1:12" x14ac:dyDescent="0.25">
      <c r="A22" s="32"/>
      <c r="B22" s="33"/>
      <c r="C22" s="34"/>
      <c r="D22" s="35" t="s">
        <v>33</v>
      </c>
      <c r="E22" s="36"/>
      <c r="F22" s="87">
        <f>SUM(F13:F21)</f>
        <v>780</v>
      </c>
      <c r="G22" s="69">
        <f t="shared" ref="G22:J22" si="0">SUM(G13:G21)</f>
        <v>25.84</v>
      </c>
      <c r="H22" s="69">
        <f t="shared" si="0"/>
        <v>35.78</v>
      </c>
      <c r="I22" s="69">
        <f t="shared" si="0"/>
        <v>83.85</v>
      </c>
      <c r="J22" s="69">
        <f t="shared" si="0"/>
        <v>775.06000000000006</v>
      </c>
      <c r="K22" s="37"/>
      <c r="L22" s="61">
        <v>152</v>
      </c>
    </row>
    <row r="23" spans="1:12" ht="16.5" thickBot="1" x14ac:dyDescent="0.3">
      <c r="A23" s="41">
        <f>A6</f>
        <v>1</v>
      </c>
      <c r="B23" s="42">
        <f>B6</f>
        <v>1</v>
      </c>
      <c r="C23" s="95" t="s">
        <v>4</v>
      </c>
      <c r="D23" s="96"/>
      <c r="E23" s="43"/>
      <c r="F23" s="88">
        <f>F12+F22</f>
        <v>1290</v>
      </c>
      <c r="G23" s="71">
        <f t="shared" ref="G23:J23" si="1">G12+G22</f>
        <v>40.49</v>
      </c>
      <c r="H23" s="71">
        <f t="shared" si="1"/>
        <v>52.91</v>
      </c>
      <c r="I23" s="71">
        <f t="shared" si="1"/>
        <v>152.66</v>
      </c>
      <c r="J23" s="71">
        <f t="shared" si="1"/>
        <v>1266.27</v>
      </c>
      <c r="K23" s="44"/>
      <c r="L23" s="62">
        <f t="shared" ref="L23" si="2">L12+L22</f>
        <v>246.94</v>
      </c>
    </row>
    <row r="24" spans="1:12" ht="18.75" x14ac:dyDescent="0.3">
      <c r="A24" s="45">
        <v>1</v>
      </c>
      <c r="B24" s="26">
        <v>2</v>
      </c>
      <c r="C24" s="23" t="s">
        <v>20</v>
      </c>
      <c r="D24" s="24" t="s">
        <v>21</v>
      </c>
      <c r="E24" s="13" t="s">
        <v>70</v>
      </c>
      <c r="F24" s="89">
        <v>260</v>
      </c>
      <c r="G24" s="81">
        <v>11</v>
      </c>
      <c r="H24" s="81">
        <v>15</v>
      </c>
      <c r="I24" s="81">
        <v>55</v>
      </c>
      <c r="J24" s="81">
        <v>370</v>
      </c>
      <c r="K24" s="77">
        <v>78.260999999999996</v>
      </c>
      <c r="L24" s="59"/>
    </row>
    <row r="25" spans="1:12" ht="18.75" x14ac:dyDescent="0.3">
      <c r="A25" s="45"/>
      <c r="B25" s="26"/>
      <c r="C25" s="27"/>
      <c r="D25" s="28" t="s">
        <v>22</v>
      </c>
      <c r="E25" s="79" t="s">
        <v>43</v>
      </c>
      <c r="F25" s="84">
        <v>200</v>
      </c>
      <c r="G25" s="81">
        <v>0.1</v>
      </c>
      <c r="H25" s="81">
        <v>0.02</v>
      </c>
      <c r="I25" s="81">
        <v>10.199999999999999</v>
      </c>
      <c r="J25" s="81">
        <v>42.56</v>
      </c>
      <c r="K25" s="12">
        <v>686</v>
      </c>
      <c r="L25" s="60"/>
    </row>
    <row r="26" spans="1:12" ht="18.75" x14ac:dyDescent="0.3">
      <c r="A26" s="45"/>
      <c r="B26" s="26"/>
      <c r="C26" s="27"/>
      <c r="D26" s="28" t="s">
        <v>23</v>
      </c>
      <c r="E26" s="79" t="s">
        <v>69</v>
      </c>
      <c r="F26" s="84">
        <v>40</v>
      </c>
      <c r="G26" s="81">
        <v>2.64</v>
      </c>
      <c r="H26" s="81">
        <v>0.48</v>
      </c>
      <c r="I26" s="81">
        <v>16.399999999999999</v>
      </c>
      <c r="J26" s="81">
        <v>69.599999999999994</v>
      </c>
      <c r="K26" s="12" t="s">
        <v>42</v>
      </c>
      <c r="L26" s="60"/>
    </row>
    <row r="27" spans="1:12" x14ac:dyDescent="0.25">
      <c r="A27" s="45"/>
      <c r="B27" s="26"/>
      <c r="C27" s="27"/>
      <c r="D27" s="78"/>
      <c r="E27" s="11"/>
      <c r="F27" s="89"/>
      <c r="G27" s="72"/>
      <c r="H27" s="72"/>
      <c r="I27" s="72"/>
      <c r="J27" s="72"/>
      <c r="K27" s="12"/>
      <c r="L27" s="60"/>
    </row>
    <row r="28" spans="1:12" x14ac:dyDescent="0.25">
      <c r="A28" s="45"/>
      <c r="B28" s="26"/>
      <c r="C28" s="27"/>
      <c r="D28" s="29"/>
      <c r="E28" s="30"/>
      <c r="F28" s="86"/>
      <c r="G28" s="68"/>
      <c r="H28" s="68"/>
      <c r="I28" s="68"/>
      <c r="J28" s="68"/>
      <c r="K28" s="31"/>
      <c r="L28" s="60"/>
    </row>
    <row r="29" spans="1:12" x14ac:dyDescent="0.25">
      <c r="A29" s="46"/>
      <c r="B29" s="33"/>
      <c r="C29" s="34"/>
      <c r="D29" s="35" t="s">
        <v>33</v>
      </c>
      <c r="E29" s="36"/>
      <c r="F29" s="87">
        <f>SUM(F24:F28)</f>
        <v>500</v>
      </c>
      <c r="G29" s="69">
        <f>SUM(G24:G28)</f>
        <v>13.74</v>
      </c>
      <c r="H29" s="69">
        <f>SUM(H24:H28)</f>
        <v>15.5</v>
      </c>
      <c r="I29" s="69">
        <f>SUM(I24:I28)</f>
        <v>81.599999999999994</v>
      </c>
      <c r="J29" s="69">
        <f>SUM(J24:J28)</f>
        <v>482.15999999999997</v>
      </c>
      <c r="K29" s="37"/>
      <c r="L29" s="10">
        <v>94.94</v>
      </c>
    </row>
    <row r="30" spans="1:12" x14ac:dyDescent="0.25">
      <c r="A30" s="39">
        <f>A24</f>
        <v>1</v>
      </c>
      <c r="B30" s="39">
        <f>B24</f>
        <v>2</v>
      </c>
      <c r="C30" s="40" t="s">
        <v>25</v>
      </c>
      <c r="D30" s="28" t="s">
        <v>26</v>
      </c>
      <c r="E30" s="30" t="s">
        <v>56</v>
      </c>
      <c r="F30" s="86">
        <v>60</v>
      </c>
      <c r="G30" s="68">
        <v>1.21</v>
      </c>
      <c r="H30" s="68">
        <v>4</v>
      </c>
      <c r="I30" s="68">
        <v>1</v>
      </c>
      <c r="J30" s="68">
        <v>40</v>
      </c>
      <c r="K30" s="31">
        <v>78</v>
      </c>
      <c r="L30" s="60"/>
    </row>
    <row r="31" spans="1:12" ht="18.75" x14ac:dyDescent="0.3">
      <c r="A31" s="45"/>
      <c r="B31" s="26"/>
      <c r="C31" s="27"/>
      <c r="D31" s="28" t="s">
        <v>27</v>
      </c>
      <c r="E31" s="79" t="s">
        <v>71</v>
      </c>
      <c r="F31" s="84">
        <v>250</v>
      </c>
      <c r="G31" s="81">
        <v>5.4</v>
      </c>
      <c r="H31" s="81">
        <v>6.68</v>
      </c>
      <c r="I31" s="81">
        <v>18.11</v>
      </c>
      <c r="J31" s="81">
        <v>155.25</v>
      </c>
      <c r="K31" s="80" t="s">
        <v>72</v>
      </c>
      <c r="L31" s="60"/>
    </row>
    <row r="32" spans="1:12" ht="18.75" x14ac:dyDescent="0.3">
      <c r="A32" s="45"/>
      <c r="B32" s="26"/>
      <c r="C32" s="27"/>
      <c r="D32" s="28" t="s">
        <v>28</v>
      </c>
      <c r="E32" s="79" t="s">
        <v>73</v>
      </c>
      <c r="F32" s="84">
        <v>110</v>
      </c>
      <c r="G32" s="81">
        <v>9.2799999999999994</v>
      </c>
      <c r="H32" s="81">
        <v>4.4400000000000004</v>
      </c>
      <c r="I32" s="81">
        <v>11.49</v>
      </c>
      <c r="J32" s="81">
        <v>122.9</v>
      </c>
      <c r="K32" s="47">
        <v>261</v>
      </c>
      <c r="L32" s="60"/>
    </row>
    <row r="33" spans="1:12" ht="37.5" x14ac:dyDescent="0.3">
      <c r="A33" s="45"/>
      <c r="B33" s="26"/>
      <c r="C33" s="27"/>
      <c r="D33" s="28" t="s">
        <v>29</v>
      </c>
      <c r="E33" s="79" t="s">
        <v>74</v>
      </c>
      <c r="F33" s="84">
        <v>170</v>
      </c>
      <c r="G33" s="81">
        <v>3.34</v>
      </c>
      <c r="H33" s="81">
        <v>5.92</v>
      </c>
      <c r="I33" s="81">
        <v>23.8</v>
      </c>
      <c r="J33" s="81">
        <v>165.17</v>
      </c>
      <c r="K33" s="47">
        <v>125</v>
      </c>
      <c r="L33" s="60"/>
    </row>
    <row r="34" spans="1:12" ht="18.75" x14ac:dyDescent="0.3">
      <c r="A34" s="45"/>
      <c r="B34" s="26"/>
      <c r="C34" s="27"/>
      <c r="D34" s="28" t="s">
        <v>30</v>
      </c>
      <c r="E34" s="79" t="s">
        <v>75</v>
      </c>
      <c r="F34" s="84">
        <v>200</v>
      </c>
      <c r="G34" s="81">
        <v>0.44</v>
      </c>
      <c r="H34" s="81">
        <v>0.05</v>
      </c>
      <c r="I34" s="81">
        <v>18.760000000000002</v>
      </c>
      <c r="J34" s="81">
        <v>78.16</v>
      </c>
      <c r="K34" s="31">
        <v>639</v>
      </c>
      <c r="L34" s="60"/>
    </row>
    <row r="35" spans="1:12" ht="18.75" x14ac:dyDescent="0.3">
      <c r="A35" s="45"/>
      <c r="B35" s="26"/>
      <c r="C35" s="27"/>
      <c r="D35" s="28" t="s">
        <v>31</v>
      </c>
      <c r="E35" s="79" t="s">
        <v>68</v>
      </c>
      <c r="F35" s="84">
        <v>40</v>
      </c>
      <c r="G35" s="81">
        <v>2.64</v>
      </c>
      <c r="H35" s="81">
        <v>0.48</v>
      </c>
      <c r="I35" s="81">
        <v>15.84</v>
      </c>
      <c r="J35" s="81">
        <v>80.400000000000006</v>
      </c>
      <c r="K35" s="31">
        <v>1011</v>
      </c>
      <c r="L35" s="60"/>
    </row>
    <row r="36" spans="1:12" ht="18.75" x14ac:dyDescent="0.3">
      <c r="A36" s="45"/>
      <c r="B36" s="26"/>
      <c r="C36" s="27"/>
      <c r="D36" s="28" t="s">
        <v>32</v>
      </c>
      <c r="E36" s="79" t="s">
        <v>41</v>
      </c>
      <c r="F36" s="84">
        <v>40</v>
      </c>
      <c r="G36" s="81">
        <v>3.04</v>
      </c>
      <c r="H36" s="81">
        <v>0.32</v>
      </c>
      <c r="I36" s="81">
        <v>19.68</v>
      </c>
      <c r="J36" s="81">
        <v>94</v>
      </c>
      <c r="K36" s="31">
        <v>1012</v>
      </c>
      <c r="L36" s="60"/>
    </row>
    <row r="37" spans="1:12" ht="18.75" x14ac:dyDescent="0.3">
      <c r="A37" s="45"/>
      <c r="B37" s="26"/>
      <c r="C37" s="27"/>
      <c r="D37" s="29" t="s">
        <v>23</v>
      </c>
      <c r="E37" s="79" t="s">
        <v>76</v>
      </c>
      <c r="F37" s="84">
        <v>10</v>
      </c>
      <c r="G37" s="81">
        <v>1.08</v>
      </c>
      <c r="H37" s="81">
        <v>0.12</v>
      </c>
      <c r="I37" s="81">
        <v>6.79</v>
      </c>
      <c r="J37" s="81">
        <v>32.78</v>
      </c>
      <c r="K37" s="31">
        <v>551</v>
      </c>
      <c r="L37" s="60"/>
    </row>
    <row r="38" spans="1:12" x14ac:dyDescent="0.25">
      <c r="A38" s="45"/>
      <c r="B38" s="26"/>
      <c r="C38" s="27"/>
      <c r="D38" s="29"/>
      <c r="E38" s="30"/>
      <c r="F38" s="86"/>
      <c r="G38" s="68"/>
      <c r="H38" s="68"/>
      <c r="I38" s="68"/>
      <c r="J38" s="68"/>
      <c r="K38" s="31"/>
      <c r="L38" s="60"/>
    </row>
    <row r="39" spans="1:12" x14ac:dyDescent="0.25">
      <c r="A39" s="46"/>
      <c r="B39" s="33"/>
      <c r="C39" s="34"/>
      <c r="D39" s="35" t="s">
        <v>33</v>
      </c>
      <c r="E39" s="36"/>
      <c r="F39" s="87">
        <f>SUM(F30:F38)</f>
        <v>880</v>
      </c>
      <c r="G39" s="69">
        <f t="shared" ref="G39" si="3">SUM(G30:G38)</f>
        <v>26.43</v>
      </c>
      <c r="H39" s="69">
        <f t="shared" ref="H39" si="4">SUM(H30:H38)</f>
        <v>22.01</v>
      </c>
      <c r="I39" s="69">
        <f t="shared" ref="I39" si="5">SUM(I30:I38)</f>
        <v>115.47000000000001</v>
      </c>
      <c r="J39" s="69">
        <f t="shared" ref="J39" si="6">SUM(J30:J38)</f>
        <v>768.65999999999985</v>
      </c>
      <c r="K39" s="37"/>
      <c r="L39" s="61">
        <v>152</v>
      </c>
    </row>
    <row r="40" spans="1:12" ht="15.75" customHeight="1" thickBot="1" x14ac:dyDescent="0.3">
      <c r="A40" s="48">
        <f>A24</f>
        <v>1</v>
      </c>
      <c r="B40" s="48">
        <f>B24</f>
        <v>2</v>
      </c>
      <c r="C40" s="95" t="s">
        <v>4</v>
      </c>
      <c r="D40" s="96"/>
      <c r="E40" s="43"/>
      <c r="F40" s="88">
        <f>F29+F39</f>
        <v>1380</v>
      </c>
      <c r="G40" s="71">
        <f t="shared" ref="G40" si="7">G29+G39</f>
        <v>40.17</v>
      </c>
      <c r="H40" s="71">
        <f t="shared" ref="H40" si="8">H29+H39</f>
        <v>37.510000000000005</v>
      </c>
      <c r="I40" s="71">
        <f t="shared" ref="I40" si="9">I29+I39</f>
        <v>197.07</v>
      </c>
      <c r="J40" s="71">
        <f t="shared" ref="J40:L40" si="10">J29+J39</f>
        <v>1250.8199999999997</v>
      </c>
      <c r="K40" s="44"/>
      <c r="L40" s="62">
        <f t="shared" si="10"/>
        <v>246.94</v>
      </c>
    </row>
    <row r="41" spans="1:12" ht="18.75" x14ac:dyDescent="0.3">
      <c r="A41" s="21">
        <v>1</v>
      </c>
      <c r="B41" s="22">
        <v>3</v>
      </c>
      <c r="C41" s="23" t="s">
        <v>20</v>
      </c>
      <c r="D41" s="24" t="s">
        <v>21</v>
      </c>
      <c r="E41" s="79" t="s">
        <v>77</v>
      </c>
      <c r="F41" s="84">
        <v>200</v>
      </c>
      <c r="G41" s="81">
        <v>8.3699999999999992</v>
      </c>
      <c r="H41" s="81">
        <v>8.9700000000000006</v>
      </c>
      <c r="I41" s="81">
        <v>27.9</v>
      </c>
      <c r="J41" s="81">
        <v>226.21</v>
      </c>
      <c r="K41" s="14">
        <v>311</v>
      </c>
      <c r="L41" s="59"/>
    </row>
    <row r="42" spans="1:12" ht="18.75" x14ac:dyDescent="0.3">
      <c r="A42" s="25"/>
      <c r="B42" s="26"/>
      <c r="C42" s="27"/>
      <c r="D42" s="28" t="s">
        <v>22</v>
      </c>
      <c r="E42" s="79" t="s">
        <v>39</v>
      </c>
      <c r="F42" s="84">
        <v>200</v>
      </c>
      <c r="G42" s="81">
        <v>1.65</v>
      </c>
      <c r="H42" s="81">
        <v>1.3</v>
      </c>
      <c r="I42" s="81">
        <v>12.42</v>
      </c>
      <c r="J42" s="81">
        <v>68.3</v>
      </c>
      <c r="K42" s="14">
        <v>685</v>
      </c>
      <c r="L42" s="60"/>
    </row>
    <row r="43" spans="1:12" ht="18.75" x14ac:dyDescent="0.3">
      <c r="A43" s="25"/>
      <c r="B43" s="26"/>
      <c r="C43" s="27"/>
      <c r="D43" s="28" t="s">
        <v>23</v>
      </c>
      <c r="E43" s="79" t="s">
        <v>78</v>
      </c>
      <c r="F43" s="84">
        <v>55</v>
      </c>
      <c r="G43" s="81">
        <v>2.76</v>
      </c>
      <c r="H43" s="81">
        <v>4.67</v>
      </c>
      <c r="I43" s="81">
        <v>27.81</v>
      </c>
      <c r="J43" s="81">
        <v>162.25</v>
      </c>
      <c r="K43" s="14">
        <v>2</v>
      </c>
      <c r="L43" s="60"/>
    </row>
    <row r="44" spans="1:12" ht="18.75" x14ac:dyDescent="0.3">
      <c r="A44" s="25"/>
      <c r="B44" s="26"/>
      <c r="C44" s="27"/>
      <c r="D44" s="28" t="s">
        <v>24</v>
      </c>
      <c r="E44" s="79" t="s">
        <v>79</v>
      </c>
      <c r="F44" s="84">
        <v>50</v>
      </c>
      <c r="G44" s="81">
        <v>0.45</v>
      </c>
      <c r="H44" s="81">
        <v>0.1</v>
      </c>
      <c r="I44" s="81">
        <v>4.05</v>
      </c>
      <c r="J44" s="81">
        <v>21.5</v>
      </c>
      <c r="K44" s="14" t="s">
        <v>44</v>
      </c>
      <c r="L44" s="60"/>
    </row>
    <row r="45" spans="1:12" x14ac:dyDescent="0.25">
      <c r="A45" s="25"/>
      <c r="B45" s="26"/>
      <c r="C45" s="27"/>
      <c r="D45" s="29"/>
      <c r="E45" s="30"/>
      <c r="F45" s="86"/>
      <c r="G45" s="68"/>
      <c r="H45" s="68"/>
      <c r="I45" s="68"/>
      <c r="J45" s="68"/>
      <c r="K45" s="31"/>
      <c r="L45" s="60"/>
    </row>
    <row r="46" spans="1:12" x14ac:dyDescent="0.25">
      <c r="A46" s="25"/>
      <c r="B46" s="26"/>
      <c r="C46" s="27"/>
      <c r="D46" s="29"/>
      <c r="E46" s="30"/>
      <c r="F46" s="86"/>
      <c r="G46" s="68"/>
      <c r="H46" s="68"/>
      <c r="I46" s="68"/>
      <c r="J46" s="68"/>
      <c r="K46" s="31"/>
      <c r="L46" s="60"/>
    </row>
    <row r="47" spans="1:12" x14ac:dyDescent="0.25">
      <c r="A47" s="32"/>
      <c r="B47" s="33"/>
      <c r="C47" s="34"/>
      <c r="D47" s="35" t="s">
        <v>33</v>
      </c>
      <c r="E47" s="36"/>
      <c r="F47" s="87">
        <f>SUM(F41:F46)</f>
        <v>505</v>
      </c>
      <c r="G47" s="69">
        <f>SUM(G41:G46)</f>
        <v>13.229999999999999</v>
      </c>
      <c r="H47" s="69">
        <f>SUM(H41:H46)</f>
        <v>15.040000000000001</v>
      </c>
      <c r="I47" s="69">
        <f>SUM(I41:I46)</f>
        <v>72.179999999999993</v>
      </c>
      <c r="J47" s="69">
        <f>SUM(J41:J46)</f>
        <v>478.26</v>
      </c>
      <c r="K47" s="37"/>
      <c r="L47" s="10">
        <v>94.94</v>
      </c>
    </row>
    <row r="48" spans="1:12" x14ac:dyDescent="0.25">
      <c r="A48" s="38">
        <f>A41</f>
        <v>1</v>
      </c>
      <c r="B48" s="39">
        <f>B41</f>
        <v>3</v>
      </c>
      <c r="C48" s="40" t="s">
        <v>25</v>
      </c>
      <c r="D48" s="28" t="s">
        <v>26</v>
      </c>
      <c r="E48" s="49" t="s">
        <v>57</v>
      </c>
      <c r="F48" s="90">
        <v>60</v>
      </c>
      <c r="G48" s="73">
        <v>0.63</v>
      </c>
      <c r="H48" s="73">
        <v>4</v>
      </c>
      <c r="I48" s="73">
        <v>2.97</v>
      </c>
      <c r="J48" s="70">
        <v>48</v>
      </c>
      <c r="K48" s="31">
        <v>78</v>
      </c>
      <c r="L48" s="60"/>
    </row>
    <row r="49" spans="1:12" ht="37.5" x14ac:dyDescent="0.3">
      <c r="A49" s="25"/>
      <c r="B49" s="26"/>
      <c r="C49" s="27"/>
      <c r="D49" s="28" t="s">
        <v>27</v>
      </c>
      <c r="E49" s="79" t="s">
        <v>80</v>
      </c>
      <c r="F49" s="84">
        <v>200</v>
      </c>
      <c r="G49" s="81">
        <v>4.62</v>
      </c>
      <c r="H49" s="81">
        <v>4.42</v>
      </c>
      <c r="I49" s="81">
        <v>7.31</v>
      </c>
      <c r="J49" s="81">
        <v>90.74</v>
      </c>
      <c r="K49" s="31">
        <v>124</v>
      </c>
      <c r="L49" s="60"/>
    </row>
    <row r="50" spans="1:12" ht="18.75" x14ac:dyDescent="0.3">
      <c r="A50" s="25"/>
      <c r="B50" s="26"/>
      <c r="C50" s="27"/>
      <c r="D50" s="28" t="s">
        <v>28</v>
      </c>
      <c r="E50" s="79" t="s">
        <v>81</v>
      </c>
      <c r="F50" s="84">
        <v>100</v>
      </c>
      <c r="G50" s="81">
        <v>11.4</v>
      </c>
      <c r="H50" s="81">
        <v>23.16</v>
      </c>
      <c r="I50" s="81">
        <v>2.74</v>
      </c>
      <c r="J50" s="81">
        <v>275.38</v>
      </c>
      <c r="K50" s="31">
        <v>112</v>
      </c>
      <c r="L50" s="60"/>
    </row>
    <row r="51" spans="1:12" ht="37.5" x14ac:dyDescent="0.3">
      <c r="A51" s="25"/>
      <c r="B51" s="26"/>
      <c r="C51" s="27"/>
      <c r="D51" s="28" t="s">
        <v>29</v>
      </c>
      <c r="E51" s="79" t="s">
        <v>82</v>
      </c>
      <c r="F51" s="84">
        <v>180</v>
      </c>
      <c r="G51" s="81">
        <v>3.07</v>
      </c>
      <c r="H51" s="81">
        <v>7.65</v>
      </c>
      <c r="I51" s="81">
        <v>16.190000000000001</v>
      </c>
      <c r="J51" s="81">
        <v>147.13</v>
      </c>
      <c r="K51" s="31">
        <v>541</v>
      </c>
      <c r="L51" s="60"/>
    </row>
    <row r="52" spans="1:12" ht="18.75" x14ac:dyDescent="0.3">
      <c r="A52" s="25"/>
      <c r="B52" s="26"/>
      <c r="C52" s="27"/>
      <c r="D52" s="28" t="s">
        <v>30</v>
      </c>
      <c r="E52" s="79" t="s">
        <v>83</v>
      </c>
      <c r="F52" s="84">
        <v>200</v>
      </c>
      <c r="G52" s="81" t="s">
        <v>65</v>
      </c>
      <c r="H52" s="81" t="s">
        <v>65</v>
      </c>
      <c r="I52" s="81">
        <v>23.5</v>
      </c>
      <c r="J52" s="81">
        <v>95</v>
      </c>
      <c r="K52" s="31">
        <v>505</v>
      </c>
      <c r="L52" s="60"/>
    </row>
    <row r="53" spans="1:12" ht="18.75" x14ac:dyDescent="0.3">
      <c r="A53" s="25"/>
      <c r="B53" s="26"/>
      <c r="C53" s="27"/>
      <c r="D53" s="28" t="s">
        <v>31</v>
      </c>
      <c r="E53" s="79" t="s">
        <v>68</v>
      </c>
      <c r="F53" s="84">
        <v>40</v>
      </c>
      <c r="G53" s="81">
        <v>2.64</v>
      </c>
      <c r="H53" s="81">
        <v>0.48</v>
      </c>
      <c r="I53" s="81">
        <v>15.84</v>
      </c>
      <c r="J53" s="81">
        <v>80.400000000000006</v>
      </c>
      <c r="K53" s="31">
        <v>1011</v>
      </c>
      <c r="L53" s="60"/>
    </row>
    <row r="54" spans="1:12" ht="18.75" x14ac:dyDescent="0.3">
      <c r="A54" s="25"/>
      <c r="B54" s="26"/>
      <c r="C54" s="27"/>
      <c r="D54" s="28" t="s">
        <v>32</v>
      </c>
      <c r="E54" s="79" t="s">
        <v>41</v>
      </c>
      <c r="F54" s="84">
        <v>40</v>
      </c>
      <c r="G54" s="81">
        <v>3.04</v>
      </c>
      <c r="H54" s="81">
        <v>0.32</v>
      </c>
      <c r="I54" s="81">
        <v>19.68</v>
      </c>
      <c r="J54" s="81">
        <v>94</v>
      </c>
      <c r="K54" s="31">
        <v>1012</v>
      </c>
      <c r="L54" s="60"/>
    </row>
    <row r="55" spans="1:12" x14ac:dyDescent="0.25">
      <c r="A55" s="25"/>
      <c r="B55" s="26"/>
      <c r="C55" s="27"/>
      <c r="D55" s="29"/>
      <c r="E55" s="30"/>
      <c r="F55" s="86"/>
      <c r="G55" s="68"/>
      <c r="H55" s="68"/>
      <c r="I55" s="68"/>
      <c r="J55" s="68"/>
      <c r="K55" s="31"/>
      <c r="L55" s="60"/>
    </row>
    <row r="56" spans="1:12" x14ac:dyDescent="0.25">
      <c r="A56" s="25"/>
      <c r="B56" s="26"/>
      <c r="C56" s="27"/>
      <c r="D56" s="29"/>
      <c r="E56" s="30"/>
      <c r="F56" s="86"/>
      <c r="G56" s="68"/>
      <c r="H56" s="68"/>
      <c r="I56" s="68"/>
      <c r="J56" s="68"/>
      <c r="K56" s="31"/>
      <c r="L56" s="60"/>
    </row>
    <row r="57" spans="1:12" x14ac:dyDescent="0.25">
      <c r="A57" s="32"/>
      <c r="B57" s="33"/>
      <c r="C57" s="34"/>
      <c r="D57" s="35" t="s">
        <v>33</v>
      </c>
      <c r="E57" s="36"/>
      <c r="F57" s="87">
        <f>SUM(F48:F56)</f>
        <v>820</v>
      </c>
      <c r="G57" s="69">
        <f t="shared" ref="G57" si="11">SUM(G48:G56)</f>
        <v>25.4</v>
      </c>
      <c r="H57" s="69">
        <f t="shared" ref="H57" si="12">SUM(H48:H56)</f>
        <v>40.029999999999994</v>
      </c>
      <c r="I57" s="69">
        <f t="shared" ref="I57" si="13">SUM(I48:I56)</f>
        <v>88.22999999999999</v>
      </c>
      <c r="J57" s="69">
        <f t="shared" ref="J57" si="14">SUM(J48:J56)</f>
        <v>830.65</v>
      </c>
      <c r="K57" s="37"/>
      <c r="L57" s="61">
        <v>152</v>
      </c>
    </row>
    <row r="58" spans="1:12" ht="15.75" customHeight="1" thickBot="1" x14ac:dyDescent="0.3">
      <c r="A58" s="41">
        <f>A41</f>
        <v>1</v>
      </c>
      <c r="B58" s="42">
        <f>B41</f>
        <v>3</v>
      </c>
      <c r="C58" s="95" t="s">
        <v>4</v>
      </c>
      <c r="D58" s="96"/>
      <c r="E58" s="43"/>
      <c r="F58" s="88">
        <f>F47+F57</f>
        <v>1325</v>
      </c>
      <c r="G58" s="71">
        <f t="shared" ref="G58" si="15">G47+G57</f>
        <v>38.629999999999995</v>
      </c>
      <c r="H58" s="71">
        <f t="shared" ref="H58" si="16">H47+H57</f>
        <v>55.069999999999993</v>
      </c>
      <c r="I58" s="71">
        <f t="shared" ref="I58" si="17">I47+I57</f>
        <v>160.40999999999997</v>
      </c>
      <c r="J58" s="71">
        <f t="shared" ref="J58:L58" si="18">J47+J57</f>
        <v>1308.9099999999999</v>
      </c>
      <c r="K58" s="44"/>
      <c r="L58" s="62">
        <f t="shared" si="18"/>
        <v>246.94</v>
      </c>
    </row>
    <row r="59" spans="1:12" ht="56.25" x14ac:dyDescent="0.3">
      <c r="A59" s="21">
        <v>1</v>
      </c>
      <c r="B59" s="22">
        <v>4</v>
      </c>
      <c r="C59" s="23" t="s">
        <v>20</v>
      </c>
      <c r="D59" s="24" t="s">
        <v>21</v>
      </c>
      <c r="E59" s="79" t="s">
        <v>86</v>
      </c>
      <c r="F59" s="84">
        <v>270</v>
      </c>
      <c r="G59" s="81">
        <v>13</v>
      </c>
      <c r="H59" s="81">
        <v>16.57</v>
      </c>
      <c r="I59" s="81">
        <v>32.47</v>
      </c>
      <c r="J59" s="81">
        <v>331.73</v>
      </c>
      <c r="K59" s="14" t="s">
        <v>84</v>
      </c>
      <c r="L59" s="59"/>
    </row>
    <row r="60" spans="1:12" ht="18.75" x14ac:dyDescent="0.3">
      <c r="A60" s="25"/>
      <c r="B60" s="26"/>
      <c r="C60" s="27"/>
      <c r="D60" s="28" t="s">
        <v>22</v>
      </c>
      <c r="E60" s="79" t="s">
        <v>85</v>
      </c>
      <c r="F60" s="84">
        <v>200</v>
      </c>
      <c r="G60" s="81">
        <v>3.39</v>
      </c>
      <c r="H60" s="81">
        <v>2.56</v>
      </c>
      <c r="I60" s="81">
        <v>17.64</v>
      </c>
      <c r="J60" s="81">
        <v>105.1</v>
      </c>
      <c r="K60" s="14">
        <v>692</v>
      </c>
      <c r="L60" s="60"/>
    </row>
    <row r="61" spans="1:12" ht="18.75" x14ac:dyDescent="0.3">
      <c r="A61" s="25"/>
      <c r="B61" s="26"/>
      <c r="C61" s="27"/>
      <c r="D61" s="28" t="s">
        <v>23</v>
      </c>
      <c r="E61" s="79" t="s">
        <v>41</v>
      </c>
      <c r="F61" s="84">
        <v>40</v>
      </c>
      <c r="G61" s="81">
        <v>3.04</v>
      </c>
      <c r="H61" s="81">
        <v>0.32</v>
      </c>
      <c r="I61" s="81">
        <v>19.68</v>
      </c>
      <c r="J61" s="81">
        <v>94</v>
      </c>
      <c r="K61" s="14" t="s">
        <v>42</v>
      </c>
      <c r="L61" s="60"/>
    </row>
    <row r="62" spans="1:12" x14ac:dyDescent="0.25">
      <c r="A62" s="25"/>
      <c r="B62" s="26"/>
      <c r="C62" s="27"/>
      <c r="D62" s="29"/>
      <c r="E62" s="30"/>
      <c r="F62" s="86"/>
      <c r="G62" s="68"/>
      <c r="H62" s="68"/>
      <c r="I62" s="68"/>
      <c r="J62" s="68"/>
      <c r="K62" s="31"/>
      <c r="L62" s="60"/>
    </row>
    <row r="63" spans="1:12" x14ac:dyDescent="0.25">
      <c r="A63" s="32"/>
      <c r="B63" s="33"/>
      <c r="C63" s="34"/>
      <c r="D63" s="35" t="s">
        <v>33</v>
      </c>
      <c r="E63" s="36"/>
      <c r="F63" s="87">
        <f>SUM(F59:F62)</f>
        <v>510</v>
      </c>
      <c r="G63" s="69">
        <f>SUM(G59:G62)</f>
        <v>19.43</v>
      </c>
      <c r="H63" s="69">
        <f>SUM(H59:H62)</f>
        <v>19.45</v>
      </c>
      <c r="I63" s="69">
        <f>SUM(I59:I62)</f>
        <v>69.789999999999992</v>
      </c>
      <c r="J63" s="69">
        <f>SUM(J59:J62)</f>
        <v>530.83000000000004</v>
      </c>
      <c r="K63" s="37"/>
      <c r="L63" s="10">
        <v>94.94</v>
      </c>
    </row>
    <row r="64" spans="1:12" x14ac:dyDescent="0.25">
      <c r="A64" s="38">
        <f>A59</f>
        <v>1</v>
      </c>
      <c r="B64" s="39">
        <f>B59</f>
        <v>4</v>
      </c>
      <c r="C64" s="40" t="s">
        <v>25</v>
      </c>
      <c r="D64" s="28" t="s">
        <v>26</v>
      </c>
      <c r="E64" s="30" t="s">
        <v>52</v>
      </c>
      <c r="F64" s="86">
        <v>60</v>
      </c>
      <c r="G64" s="68">
        <v>0.92</v>
      </c>
      <c r="H64" s="68">
        <v>5.0999999999999996</v>
      </c>
      <c r="I64" s="68">
        <v>4.28</v>
      </c>
      <c r="J64" s="68">
        <v>67</v>
      </c>
      <c r="K64" s="31">
        <v>25.02</v>
      </c>
      <c r="L64" s="60"/>
    </row>
    <row r="65" spans="1:12" ht="18.75" x14ac:dyDescent="0.3">
      <c r="A65" s="25"/>
      <c r="B65" s="26"/>
      <c r="C65" s="27"/>
      <c r="D65" s="28" t="s">
        <v>27</v>
      </c>
      <c r="E65" s="79" t="s">
        <v>87</v>
      </c>
      <c r="F65" s="84">
        <v>200</v>
      </c>
      <c r="G65" s="81">
        <v>6.41</v>
      </c>
      <c r="H65" s="81">
        <v>11.73</v>
      </c>
      <c r="I65" s="81">
        <v>9.7899999999999991</v>
      </c>
      <c r="J65" s="81">
        <v>174.3</v>
      </c>
      <c r="K65" s="50">
        <v>110</v>
      </c>
      <c r="L65" s="60"/>
    </row>
    <row r="66" spans="1:12" ht="18.75" x14ac:dyDescent="0.3">
      <c r="A66" s="25"/>
      <c r="B66" s="26"/>
      <c r="C66" s="27"/>
      <c r="D66" s="28" t="s">
        <v>28</v>
      </c>
      <c r="E66" s="79" t="s">
        <v>88</v>
      </c>
      <c r="F66" s="84">
        <v>90</v>
      </c>
      <c r="G66" s="81">
        <v>11.58</v>
      </c>
      <c r="H66" s="81">
        <v>7.12</v>
      </c>
      <c r="I66" s="81">
        <v>5.24</v>
      </c>
      <c r="J66" s="81">
        <v>131.51</v>
      </c>
      <c r="K66" s="51" t="s">
        <v>89</v>
      </c>
      <c r="L66" s="60"/>
    </row>
    <row r="67" spans="1:12" ht="37.5" x14ac:dyDescent="0.3">
      <c r="A67" s="25"/>
      <c r="B67" s="26"/>
      <c r="C67" s="27"/>
      <c r="D67" s="28" t="s">
        <v>29</v>
      </c>
      <c r="E67" s="79" t="s">
        <v>90</v>
      </c>
      <c r="F67" s="84">
        <v>170</v>
      </c>
      <c r="G67" s="81">
        <v>8.75</v>
      </c>
      <c r="H67" s="81">
        <v>6.11</v>
      </c>
      <c r="I67" s="81">
        <v>39.159999999999997</v>
      </c>
      <c r="J67" s="81">
        <v>246.35</v>
      </c>
      <c r="K67" s="47">
        <v>508</v>
      </c>
      <c r="L67" s="60"/>
    </row>
    <row r="68" spans="1:12" ht="18.75" x14ac:dyDescent="0.3">
      <c r="A68" s="25"/>
      <c r="B68" s="26"/>
      <c r="C68" s="27"/>
      <c r="D68" s="28" t="s">
        <v>30</v>
      </c>
      <c r="E68" s="79" t="s">
        <v>91</v>
      </c>
      <c r="F68" s="84">
        <v>200</v>
      </c>
      <c r="G68" s="81">
        <v>0.08</v>
      </c>
      <c r="H68" s="81">
        <v>7.0000000000000007E-2</v>
      </c>
      <c r="I68" s="81">
        <v>11.98</v>
      </c>
      <c r="J68" s="81">
        <v>48.26</v>
      </c>
      <c r="K68" s="47">
        <v>705</v>
      </c>
      <c r="L68" s="60"/>
    </row>
    <row r="69" spans="1:12" ht="18.75" x14ac:dyDescent="0.3">
      <c r="A69" s="25"/>
      <c r="B69" s="26"/>
      <c r="C69" s="27"/>
      <c r="D69" s="28" t="s">
        <v>31</v>
      </c>
      <c r="E69" s="79" t="s">
        <v>68</v>
      </c>
      <c r="F69" s="84">
        <v>40</v>
      </c>
      <c r="G69" s="81">
        <v>2.64</v>
      </c>
      <c r="H69" s="81">
        <v>0.48</v>
      </c>
      <c r="I69" s="81">
        <v>15.84</v>
      </c>
      <c r="J69" s="81">
        <v>80.400000000000006</v>
      </c>
      <c r="K69" s="31"/>
      <c r="L69" s="60"/>
    </row>
    <row r="70" spans="1:12" ht="18.75" x14ac:dyDescent="0.3">
      <c r="A70" s="25"/>
      <c r="B70" s="26"/>
      <c r="C70" s="27"/>
      <c r="D70" s="28" t="s">
        <v>32</v>
      </c>
      <c r="E70" s="79" t="s">
        <v>41</v>
      </c>
      <c r="F70" s="84">
        <v>40</v>
      </c>
      <c r="G70" s="81">
        <v>3.04</v>
      </c>
      <c r="H70" s="81">
        <v>0.32</v>
      </c>
      <c r="I70" s="81">
        <v>19.68</v>
      </c>
      <c r="J70" s="81">
        <v>94</v>
      </c>
      <c r="K70" s="31">
        <v>1012</v>
      </c>
      <c r="L70" s="60"/>
    </row>
    <row r="71" spans="1:12" x14ac:dyDescent="0.25">
      <c r="A71" s="25"/>
      <c r="B71" s="26"/>
      <c r="C71" s="27"/>
      <c r="D71" s="29"/>
      <c r="E71" s="30"/>
      <c r="F71" s="86"/>
      <c r="G71" s="68"/>
      <c r="H71" s="68"/>
      <c r="I71" s="68"/>
      <c r="J71" s="68"/>
      <c r="K71" s="31"/>
      <c r="L71" s="60"/>
    </row>
    <row r="72" spans="1:12" x14ac:dyDescent="0.25">
      <c r="A72" s="25"/>
      <c r="B72" s="26"/>
      <c r="C72" s="27"/>
      <c r="D72" s="29"/>
      <c r="E72" s="30"/>
      <c r="F72" s="86"/>
      <c r="G72" s="68"/>
      <c r="H72" s="68"/>
      <c r="I72" s="68"/>
      <c r="J72" s="68"/>
      <c r="K72" s="31"/>
      <c r="L72" s="60"/>
    </row>
    <row r="73" spans="1:12" x14ac:dyDescent="0.25">
      <c r="A73" s="32"/>
      <c r="B73" s="33"/>
      <c r="C73" s="34"/>
      <c r="D73" s="35" t="s">
        <v>33</v>
      </c>
      <c r="E73" s="36"/>
      <c r="F73" s="87">
        <f>SUM(F64:F72)</f>
        <v>800</v>
      </c>
      <c r="G73" s="69">
        <f t="shared" ref="G73" si="19">SUM(G64:G72)</f>
        <v>33.42</v>
      </c>
      <c r="H73" s="69">
        <f t="shared" ref="H73" si="20">SUM(H64:H72)</f>
        <v>30.93</v>
      </c>
      <c r="I73" s="69">
        <f t="shared" ref="I73" si="21">SUM(I64:I72)</f>
        <v>105.97</v>
      </c>
      <c r="J73" s="69">
        <f t="shared" ref="J73" si="22">SUM(J64:J72)</f>
        <v>841.81999999999994</v>
      </c>
      <c r="K73" s="37"/>
      <c r="L73" s="61">
        <v>152</v>
      </c>
    </row>
    <row r="74" spans="1:12" ht="15.75" customHeight="1" thickBot="1" x14ac:dyDescent="0.3">
      <c r="A74" s="41">
        <f>A59</f>
        <v>1</v>
      </c>
      <c r="B74" s="42">
        <f>B59</f>
        <v>4</v>
      </c>
      <c r="C74" s="95" t="s">
        <v>4</v>
      </c>
      <c r="D74" s="96"/>
      <c r="E74" s="43"/>
      <c r="F74" s="88">
        <f>F63+F73</f>
        <v>1310</v>
      </c>
      <c r="G74" s="71">
        <f t="shared" ref="G74" si="23">G63+G73</f>
        <v>52.85</v>
      </c>
      <c r="H74" s="71">
        <f t="shared" ref="H74" si="24">H63+H73</f>
        <v>50.379999999999995</v>
      </c>
      <c r="I74" s="71">
        <f t="shared" ref="I74" si="25">I63+I73</f>
        <v>175.76</v>
      </c>
      <c r="J74" s="71">
        <f t="shared" ref="J74:L74" si="26">J63+J73</f>
        <v>1372.65</v>
      </c>
      <c r="K74" s="44"/>
      <c r="L74" s="62">
        <f t="shared" si="26"/>
        <v>246.94</v>
      </c>
    </row>
    <row r="75" spans="1:12" ht="18.75" x14ac:dyDescent="0.3">
      <c r="A75" s="21">
        <v>1</v>
      </c>
      <c r="B75" s="22">
        <v>5</v>
      </c>
      <c r="C75" s="23" t="s">
        <v>20</v>
      </c>
      <c r="D75" s="24" t="s">
        <v>21</v>
      </c>
      <c r="E75" s="79" t="s">
        <v>92</v>
      </c>
      <c r="F75" s="84">
        <v>200</v>
      </c>
      <c r="G75" s="81">
        <v>6.89</v>
      </c>
      <c r="H75" s="81">
        <v>6.89</v>
      </c>
      <c r="I75" s="81">
        <v>28.47</v>
      </c>
      <c r="J75" s="81">
        <v>203.75</v>
      </c>
      <c r="K75" s="14">
        <v>311</v>
      </c>
      <c r="L75" s="59"/>
    </row>
    <row r="76" spans="1:12" ht="18.75" x14ac:dyDescent="0.3">
      <c r="A76" s="25"/>
      <c r="B76" s="26"/>
      <c r="C76" s="27"/>
      <c r="D76" s="29" t="s">
        <v>126</v>
      </c>
      <c r="E76" s="79" t="s">
        <v>94</v>
      </c>
      <c r="F76" s="84">
        <v>40</v>
      </c>
      <c r="G76" s="81">
        <v>5.08</v>
      </c>
      <c r="H76" s="81">
        <v>4.5999999999999996</v>
      </c>
      <c r="I76" s="81">
        <v>0.28000000000000003</v>
      </c>
      <c r="J76" s="81">
        <v>62.8</v>
      </c>
      <c r="K76" s="14">
        <v>337</v>
      </c>
      <c r="L76" s="60"/>
    </row>
    <row r="77" spans="1:12" ht="18.75" x14ac:dyDescent="0.3">
      <c r="A77" s="25"/>
      <c r="B77" s="26"/>
      <c r="C77" s="27"/>
      <c r="D77" s="28" t="s">
        <v>22</v>
      </c>
      <c r="E77" s="79" t="s">
        <v>40</v>
      </c>
      <c r="F77" s="84">
        <v>210</v>
      </c>
      <c r="G77" s="81">
        <v>0.04</v>
      </c>
      <c r="H77" s="81">
        <v>0.01</v>
      </c>
      <c r="I77" s="81">
        <v>9.7100000000000009</v>
      </c>
      <c r="J77" s="81">
        <v>39.28</v>
      </c>
      <c r="K77" s="31">
        <v>685</v>
      </c>
      <c r="L77" s="60"/>
    </row>
    <row r="78" spans="1:12" ht="18.75" x14ac:dyDescent="0.3">
      <c r="A78" s="25"/>
      <c r="B78" s="26"/>
      <c r="C78" s="27"/>
      <c r="D78" s="28" t="s">
        <v>23</v>
      </c>
      <c r="E78" s="79" t="s">
        <v>93</v>
      </c>
      <c r="F78" s="84">
        <v>50</v>
      </c>
      <c r="G78" s="81">
        <v>3.08</v>
      </c>
      <c r="H78" s="81">
        <v>8.41</v>
      </c>
      <c r="I78" s="81">
        <v>20.69</v>
      </c>
      <c r="J78" s="81">
        <v>170.9</v>
      </c>
      <c r="K78" s="14">
        <v>1</v>
      </c>
      <c r="L78" s="60"/>
    </row>
    <row r="79" spans="1:12" x14ac:dyDescent="0.25">
      <c r="A79" s="25"/>
      <c r="B79" s="26"/>
      <c r="C79" s="27"/>
      <c r="D79" s="28"/>
      <c r="E79" s="30"/>
      <c r="F79" s="86"/>
      <c r="G79" s="68"/>
      <c r="H79" s="68"/>
      <c r="I79" s="68"/>
      <c r="J79" s="68"/>
      <c r="K79" s="31"/>
      <c r="L79" s="60"/>
    </row>
    <row r="80" spans="1:12" x14ac:dyDescent="0.25">
      <c r="A80" s="25"/>
      <c r="B80" s="26"/>
      <c r="C80" s="27"/>
      <c r="D80" s="29"/>
      <c r="E80" s="30"/>
      <c r="F80" s="86"/>
      <c r="G80" s="68"/>
      <c r="H80" s="68"/>
      <c r="I80" s="68"/>
      <c r="J80" s="68"/>
      <c r="K80" s="31"/>
      <c r="L80" s="60"/>
    </row>
    <row r="81" spans="1:12" x14ac:dyDescent="0.25">
      <c r="A81" s="25"/>
      <c r="B81" s="26"/>
      <c r="C81" s="27"/>
      <c r="D81" s="29"/>
      <c r="E81" s="30"/>
      <c r="F81" s="86"/>
      <c r="G81" s="68"/>
      <c r="H81" s="68"/>
      <c r="I81" s="68"/>
      <c r="J81" s="68"/>
      <c r="K81" s="31"/>
      <c r="L81" s="60"/>
    </row>
    <row r="82" spans="1:12" x14ac:dyDescent="0.25">
      <c r="A82" s="32"/>
      <c r="B82" s="33"/>
      <c r="C82" s="34"/>
      <c r="D82" s="35" t="s">
        <v>33</v>
      </c>
      <c r="E82" s="36"/>
      <c r="F82" s="87">
        <f>SUM(F75:F81)</f>
        <v>500</v>
      </c>
      <c r="G82" s="69">
        <f>SUM(G75:G81)</f>
        <v>15.089999999999998</v>
      </c>
      <c r="H82" s="69">
        <f>SUM(H75:H81)</f>
        <v>19.909999999999997</v>
      </c>
      <c r="I82" s="69">
        <f>SUM(I75:I81)</f>
        <v>59.150000000000006</v>
      </c>
      <c r="J82" s="69">
        <f>SUM(J75:J81)</f>
        <v>476.73</v>
      </c>
      <c r="K82" s="37"/>
      <c r="L82" s="10">
        <v>94.94</v>
      </c>
    </row>
    <row r="83" spans="1:12" ht="18.75" x14ac:dyDescent="0.3">
      <c r="A83" s="38">
        <f>A75</f>
        <v>1</v>
      </c>
      <c r="B83" s="39">
        <f>B75</f>
        <v>5</v>
      </c>
      <c r="C83" s="40" t="s">
        <v>25</v>
      </c>
      <c r="D83" s="28" t="s">
        <v>26</v>
      </c>
      <c r="E83" s="79" t="s">
        <v>96</v>
      </c>
      <c r="F83" s="84">
        <v>60</v>
      </c>
      <c r="G83" s="81">
        <v>0.69</v>
      </c>
      <c r="H83" s="81">
        <v>2.93</v>
      </c>
      <c r="I83" s="81">
        <v>3.99</v>
      </c>
      <c r="J83" s="81">
        <v>44.46</v>
      </c>
      <c r="K83" s="52" t="s">
        <v>97</v>
      </c>
      <c r="L83" s="60"/>
    </row>
    <row r="84" spans="1:12" ht="18.75" x14ac:dyDescent="0.3">
      <c r="A84" s="25"/>
      <c r="B84" s="26"/>
      <c r="C84" s="27"/>
      <c r="D84" s="28" t="s">
        <v>27</v>
      </c>
      <c r="E84" s="79" t="s">
        <v>51</v>
      </c>
      <c r="F84" s="84">
        <v>200</v>
      </c>
      <c r="G84" s="81">
        <v>7.18</v>
      </c>
      <c r="H84" s="81">
        <v>4.33</v>
      </c>
      <c r="I84" s="81">
        <v>16.14</v>
      </c>
      <c r="J84" s="81">
        <v>131.69999999999999</v>
      </c>
      <c r="K84" s="51" t="s">
        <v>95</v>
      </c>
      <c r="L84" s="60"/>
    </row>
    <row r="85" spans="1:12" ht="18.75" x14ac:dyDescent="0.3">
      <c r="A85" s="25"/>
      <c r="B85" s="26"/>
      <c r="C85" s="27"/>
      <c r="D85" s="28" t="s">
        <v>28</v>
      </c>
      <c r="E85" s="79" t="s">
        <v>98</v>
      </c>
      <c r="F85" s="84">
        <v>200</v>
      </c>
      <c r="G85" s="81">
        <v>13.48</v>
      </c>
      <c r="H85" s="81">
        <v>15.92</v>
      </c>
      <c r="I85" s="81">
        <v>23.87</v>
      </c>
      <c r="J85" s="81">
        <v>285.85000000000002</v>
      </c>
      <c r="K85" s="47">
        <v>488</v>
      </c>
      <c r="L85" s="60"/>
    </row>
    <row r="86" spans="1:12" ht="37.5" x14ac:dyDescent="0.3">
      <c r="A86" s="25"/>
      <c r="B86" s="26"/>
      <c r="C86" s="27"/>
      <c r="D86" s="28" t="s">
        <v>30</v>
      </c>
      <c r="E86" s="79" t="s">
        <v>99</v>
      </c>
      <c r="F86" s="84">
        <v>200</v>
      </c>
      <c r="G86" s="81">
        <v>7.0000000000000007E-2</v>
      </c>
      <c r="H86" s="81">
        <v>0.03</v>
      </c>
      <c r="I86" s="81">
        <v>16.170000000000002</v>
      </c>
      <c r="J86" s="81">
        <v>70.819999999999993</v>
      </c>
      <c r="K86" s="31">
        <v>640</v>
      </c>
      <c r="L86" s="60"/>
    </row>
    <row r="87" spans="1:12" ht="18.75" x14ac:dyDescent="0.3">
      <c r="A87" s="25"/>
      <c r="B87" s="26"/>
      <c r="C87" s="27"/>
      <c r="D87" s="28" t="s">
        <v>32</v>
      </c>
      <c r="E87" s="79" t="s">
        <v>68</v>
      </c>
      <c r="F87" s="84">
        <v>40</v>
      </c>
      <c r="G87" s="81">
        <v>2.64</v>
      </c>
      <c r="H87" s="81">
        <v>0.48</v>
      </c>
      <c r="I87" s="81">
        <v>15.84</v>
      </c>
      <c r="J87" s="81">
        <v>80.400000000000006</v>
      </c>
      <c r="K87" s="31">
        <v>1012</v>
      </c>
      <c r="L87" s="60"/>
    </row>
    <row r="88" spans="1:12" ht="18.75" x14ac:dyDescent="0.3">
      <c r="A88" s="25"/>
      <c r="B88" s="26"/>
      <c r="C88" s="27"/>
      <c r="D88" s="28" t="s">
        <v>31</v>
      </c>
      <c r="E88" s="79" t="s">
        <v>41</v>
      </c>
      <c r="F88" s="84">
        <v>40</v>
      </c>
      <c r="G88" s="81">
        <v>3.04</v>
      </c>
      <c r="H88" s="81">
        <v>0.32</v>
      </c>
      <c r="I88" s="81">
        <v>19.68</v>
      </c>
      <c r="J88" s="81">
        <v>94</v>
      </c>
      <c r="K88" s="31">
        <v>1011</v>
      </c>
      <c r="L88" s="60"/>
    </row>
    <row r="89" spans="1:12" x14ac:dyDescent="0.25">
      <c r="A89" s="25"/>
      <c r="B89" s="26"/>
      <c r="C89" s="27"/>
      <c r="D89" s="29"/>
      <c r="E89" s="30"/>
      <c r="F89" s="86"/>
      <c r="G89" s="68"/>
      <c r="H89" s="68"/>
      <c r="I89" s="68"/>
      <c r="J89" s="68"/>
      <c r="K89" s="31"/>
      <c r="L89" s="60"/>
    </row>
    <row r="90" spans="1:12" x14ac:dyDescent="0.25">
      <c r="A90" s="25"/>
      <c r="B90" s="26"/>
      <c r="C90" s="27"/>
      <c r="D90" s="29"/>
      <c r="E90" s="30"/>
      <c r="F90" s="86"/>
      <c r="G90" s="68"/>
      <c r="H90" s="68"/>
      <c r="I90" s="68"/>
      <c r="J90" s="68"/>
      <c r="K90" s="31"/>
      <c r="L90" s="60"/>
    </row>
    <row r="91" spans="1:12" x14ac:dyDescent="0.25">
      <c r="A91" s="32"/>
      <c r="B91" s="33"/>
      <c r="C91" s="34"/>
      <c r="D91" s="35" t="s">
        <v>33</v>
      </c>
      <c r="E91" s="36"/>
      <c r="F91" s="87">
        <f>SUM(F83:F90)</f>
        <v>740</v>
      </c>
      <c r="G91" s="69">
        <f>SUM(G83:G90)</f>
        <v>27.1</v>
      </c>
      <c r="H91" s="69">
        <f>SUM(H83:H90)</f>
        <v>24.01</v>
      </c>
      <c r="I91" s="69">
        <f>SUM(I83:I90)</f>
        <v>95.69</v>
      </c>
      <c r="J91" s="69">
        <f>SUM(J83:J90)</f>
        <v>707.2299999999999</v>
      </c>
      <c r="K91" s="37"/>
      <c r="L91" s="61">
        <v>152</v>
      </c>
    </row>
    <row r="92" spans="1:12" ht="15.75" customHeight="1" thickBot="1" x14ac:dyDescent="0.3">
      <c r="A92" s="41">
        <f>A75</f>
        <v>1</v>
      </c>
      <c r="B92" s="42">
        <f>B75</f>
        <v>5</v>
      </c>
      <c r="C92" s="95" t="s">
        <v>4</v>
      </c>
      <c r="D92" s="96"/>
      <c r="E92" s="43"/>
      <c r="F92" s="88">
        <f>F82+F91</f>
        <v>1240</v>
      </c>
      <c r="G92" s="71">
        <f>G82+G91</f>
        <v>42.19</v>
      </c>
      <c r="H92" s="71">
        <f>H82+H91</f>
        <v>43.92</v>
      </c>
      <c r="I92" s="71">
        <f>I82+I91</f>
        <v>154.84</v>
      </c>
      <c r="J92" s="71">
        <f>J82+J91</f>
        <v>1183.96</v>
      </c>
      <c r="K92" s="44"/>
      <c r="L92" s="62">
        <f>L82+L91</f>
        <v>246.94</v>
      </c>
    </row>
    <row r="93" spans="1:12" ht="18.75" x14ac:dyDescent="0.3">
      <c r="A93" s="21">
        <v>2</v>
      </c>
      <c r="B93" s="22">
        <v>1</v>
      </c>
      <c r="C93" s="23" t="s">
        <v>20</v>
      </c>
      <c r="D93" s="24" t="s">
        <v>21</v>
      </c>
      <c r="E93" s="79" t="s">
        <v>100</v>
      </c>
      <c r="F93" s="84">
        <v>200</v>
      </c>
      <c r="G93" s="81">
        <v>6.62</v>
      </c>
      <c r="H93" s="81">
        <v>6.16</v>
      </c>
      <c r="I93" s="81">
        <v>28.2</v>
      </c>
      <c r="J93" s="81">
        <v>196.61</v>
      </c>
      <c r="K93" s="14">
        <v>160</v>
      </c>
      <c r="L93" s="59"/>
    </row>
    <row r="94" spans="1:12" ht="18.75" x14ac:dyDescent="0.3">
      <c r="A94" s="25"/>
      <c r="B94" s="26"/>
      <c r="C94" s="27"/>
      <c r="D94" s="28" t="s">
        <v>22</v>
      </c>
      <c r="E94" s="79" t="s">
        <v>59</v>
      </c>
      <c r="F94" s="84">
        <v>200</v>
      </c>
      <c r="G94" s="81">
        <v>4.4400000000000004</v>
      </c>
      <c r="H94" s="81">
        <v>3.6</v>
      </c>
      <c r="I94" s="81">
        <v>14.14</v>
      </c>
      <c r="J94" s="81">
        <v>107.52</v>
      </c>
      <c r="K94" s="31">
        <v>693</v>
      </c>
      <c r="L94" s="60"/>
    </row>
    <row r="95" spans="1:12" ht="18.75" x14ac:dyDescent="0.3">
      <c r="A95" s="25"/>
      <c r="B95" s="26"/>
      <c r="C95" s="27"/>
      <c r="D95" s="28" t="s">
        <v>23</v>
      </c>
      <c r="E95" s="79" t="s">
        <v>93</v>
      </c>
      <c r="F95" s="84">
        <v>40</v>
      </c>
      <c r="G95" s="81">
        <v>2.33</v>
      </c>
      <c r="H95" s="81">
        <v>8.1199999999999992</v>
      </c>
      <c r="I95" s="81">
        <v>15.55</v>
      </c>
      <c r="J95" s="81">
        <v>144.69999999999999</v>
      </c>
      <c r="K95" s="14">
        <v>1</v>
      </c>
      <c r="L95" s="60"/>
    </row>
    <row r="96" spans="1:12" ht="18.75" x14ac:dyDescent="0.3">
      <c r="A96" s="25"/>
      <c r="B96" s="26"/>
      <c r="C96" s="27"/>
      <c r="D96" s="28" t="s">
        <v>24</v>
      </c>
      <c r="E96" s="79" t="s">
        <v>62</v>
      </c>
      <c r="F96" s="84">
        <v>60</v>
      </c>
      <c r="G96" s="81">
        <v>0.24</v>
      </c>
      <c r="H96" s="81">
        <v>0.24</v>
      </c>
      <c r="I96" s="81">
        <v>5.88</v>
      </c>
      <c r="J96" s="81">
        <v>28.2</v>
      </c>
      <c r="K96" s="31">
        <v>627</v>
      </c>
      <c r="L96" s="60"/>
    </row>
    <row r="97" spans="1:12" x14ac:dyDescent="0.25">
      <c r="A97" s="25"/>
      <c r="B97" s="26"/>
      <c r="C97" s="27"/>
      <c r="D97" s="29"/>
      <c r="E97" s="30"/>
      <c r="F97" s="86"/>
      <c r="G97" s="68"/>
      <c r="H97" s="68"/>
      <c r="I97" s="68"/>
      <c r="J97" s="68"/>
      <c r="K97" s="31"/>
      <c r="L97" s="60"/>
    </row>
    <row r="98" spans="1:12" x14ac:dyDescent="0.25">
      <c r="A98" s="25"/>
      <c r="B98" s="26"/>
      <c r="C98" s="27"/>
      <c r="D98" s="29"/>
      <c r="E98" s="30"/>
      <c r="F98" s="86"/>
      <c r="G98" s="68"/>
      <c r="H98" s="68"/>
      <c r="I98" s="68"/>
      <c r="J98" s="68"/>
      <c r="K98" s="31"/>
      <c r="L98" s="60"/>
    </row>
    <row r="99" spans="1:12" x14ac:dyDescent="0.25">
      <c r="A99" s="32"/>
      <c r="B99" s="33"/>
      <c r="C99" s="34"/>
      <c r="D99" s="35" t="s">
        <v>33</v>
      </c>
      <c r="E99" s="36"/>
      <c r="F99" s="87">
        <f>SUM(F93:F98)</f>
        <v>500</v>
      </c>
      <c r="G99" s="69">
        <f>SUM(G93:G98)</f>
        <v>13.63</v>
      </c>
      <c r="H99" s="69">
        <f>SUM(H93:H98)</f>
        <v>18.119999999999997</v>
      </c>
      <c r="I99" s="69">
        <f>SUM(I93:I98)</f>
        <v>63.77</v>
      </c>
      <c r="J99" s="69">
        <f>SUM(J93:J98)</f>
        <v>477.03</v>
      </c>
      <c r="K99" s="37"/>
      <c r="L99" s="10">
        <v>94.94</v>
      </c>
    </row>
    <row r="100" spans="1:12" x14ac:dyDescent="0.25">
      <c r="A100" s="38">
        <f>A93</f>
        <v>2</v>
      </c>
      <c r="B100" s="39">
        <f>B93</f>
        <v>1</v>
      </c>
      <c r="C100" s="40" t="s">
        <v>25</v>
      </c>
      <c r="D100" s="28" t="s">
        <v>26</v>
      </c>
      <c r="E100" s="30"/>
      <c r="F100" s="86"/>
      <c r="G100" s="68"/>
      <c r="H100" s="68"/>
      <c r="I100" s="68"/>
      <c r="J100" s="68"/>
      <c r="K100" s="31"/>
      <c r="L100" s="60"/>
    </row>
    <row r="101" spans="1:12" ht="18.75" x14ac:dyDescent="0.3">
      <c r="A101" s="25"/>
      <c r="B101" s="26"/>
      <c r="C101" s="27"/>
      <c r="D101" s="28" t="s">
        <v>27</v>
      </c>
      <c r="E101" s="79" t="s">
        <v>101</v>
      </c>
      <c r="F101" s="84">
        <v>200</v>
      </c>
      <c r="G101" s="81">
        <v>4.57</v>
      </c>
      <c r="H101" s="81">
        <v>6.26</v>
      </c>
      <c r="I101" s="81">
        <v>9.33</v>
      </c>
      <c r="J101" s="81">
        <v>112.8</v>
      </c>
      <c r="K101" s="52" t="s">
        <v>45</v>
      </c>
      <c r="L101" s="60"/>
    </row>
    <row r="102" spans="1:12" ht="18.75" x14ac:dyDescent="0.3">
      <c r="A102" s="25"/>
      <c r="B102" s="26"/>
      <c r="C102" s="27"/>
      <c r="D102" s="28" t="s">
        <v>28</v>
      </c>
      <c r="E102" s="79" t="s">
        <v>102</v>
      </c>
      <c r="F102" s="84">
        <v>90</v>
      </c>
      <c r="G102" s="81">
        <v>11.28</v>
      </c>
      <c r="H102" s="81">
        <v>11.91</v>
      </c>
      <c r="I102" s="81">
        <v>3.95</v>
      </c>
      <c r="J102" s="81">
        <v>165.61</v>
      </c>
      <c r="K102" s="51" t="s">
        <v>103</v>
      </c>
      <c r="L102" s="60"/>
    </row>
    <row r="103" spans="1:12" ht="37.5" x14ac:dyDescent="0.3">
      <c r="A103" s="25"/>
      <c r="B103" s="26"/>
      <c r="C103" s="27"/>
      <c r="D103" s="28" t="s">
        <v>29</v>
      </c>
      <c r="E103" s="79" t="s">
        <v>104</v>
      </c>
      <c r="F103" s="84">
        <v>180</v>
      </c>
      <c r="G103" s="81">
        <v>4.01</v>
      </c>
      <c r="H103" s="81">
        <v>4.63</v>
      </c>
      <c r="I103" s="81">
        <v>40.590000000000003</v>
      </c>
      <c r="J103" s="81">
        <v>220.43</v>
      </c>
      <c r="K103" s="47">
        <v>508</v>
      </c>
      <c r="L103" s="60"/>
    </row>
    <row r="104" spans="1:12" ht="18.75" x14ac:dyDescent="0.3">
      <c r="A104" s="25"/>
      <c r="B104" s="26"/>
      <c r="C104" s="27"/>
      <c r="D104" s="28" t="s">
        <v>30</v>
      </c>
      <c r="E104" s="79" t="s">
        <v>67</v>
      </c>
      <c r="F104" s="84">
        <v>200</v>
      </c>
      <c r="G104" s="81">
        <v>0.12</v>
      </c>
      <c r="H104" s="81">
        <v>0.03</v>
      </c>
      <c r="I104" s="81">
        <v>11.57</v>
      </c>
      <c r="J104" s="81">
        <v>47.7</v>
      </c>
      <c r="K104" s="47">
        <v>634</v>
      </c>
      <c r="L104" s="60"/>
    </row>
    <row r="105" spans="1:12" ht="18.75" x14ac:dyDescent="0.3">
      <c r="A105" s="25"/>
      <c r="B105" s="26"/>
      <c r="C105" s="27"/>
      <c r="D105" s="28" t="s">
        <v>32</v>
      </c>
      <c r="E105" s="79" t="s">
        <v>68</v>
      </c>
      <c r="F105" s="84">
        <v>40</v>
      </c>
      <c r="G105" s="81">
        <v>2.64</v>
      </c>
      <c r="H105" s="81">
        <v>0.48</v>
      </c>
      <c r="I105" s="81">
        <v>15.84</v>
      </c>
      <c r="J105" s="81">
        <v>80.400000000000006</v>
      </c>
      <c r="K105" s="31">
        <v>1012</v>
      </c>
      <c r="L105" s="60"/>
    </row>
    <row r="106" spans="1:12" ht="18.75" x14ac:dyDescent="0.3">
      <c r="A106" s="25"/>
      <c r="B106" s="26"/>
      <c r="C106" s="27"/>
      <c r="D106" s="28" t="s">
        <v>31</v>
      </c>
      <c r="E106" s="79" t="s">
        <v>41</v>
      </c>
      <c r="F106" s="84">
        <v>40</v>
      </c>
      <c r="G106" s="81">
        <v>3.04</v>
      </c>
      <c r="H106" s="81">
        <v>0.32</v>
      </c>
      <c r="I106" s="81">
        <v>19.68</v>
      </c>
      <c r="J106" s="81">
        <v>94</v>
      </c>
      <c r="K106" s="31">
        <v>1011</v>
      </c>
      <c r="L106" s="60"/>
    </row>
    <row r="107" spans="1:12" x14ac:dyDescent="0.25">
      <c r="A107" s="25"/>
      <c r="B107" s="26"/>
      <c r="C107" s="27"/>
      <c r="D107" s="29"/>
      <c r="E107" s="30"/>
      <c r="F107" s="86"/>
      <c r="G107" s="68"/>
      <c r="H107" s="68"/>
      <c r="I107" s="68"/>
      <c r="J107" s="68"/>
      <c r="K107" s="31"/>
      <c r="L107" s="60"/>
    </row>
    <row r="108" spans="1:12" x14ac:dyDescent="0.25">
      <c r="A108" s="25"/>
      <c r="B108" s="26"/>
      <c r="C108" s="27"/>
      <c r="D108" s="29"/>
      <c r="E108" s="30"/>
      <c r="F108" s="86"/>
      <c r="G108" s="68"/>
      <c r="H108" s="68"/>
      <c r="I108" s="68"/>
      <c r="J108" s="68"/>
      <c r="K108" s="31"/>
      <c r="L108" s="60"/>
    </row>
    <row r="109" spans="1:12" x14ac:dyDescent="0.25">
      <c r="A109" s="32"/>
      <c r="B109" s="33"/>
      <c r="C109" s="34"/>
      <c r="D109" s="35" t="s">
        <v>33</v>
      </c>
      <c r="E109" s="36"/>
      <c r="F109" s="87">
        <f>SUM(F100:F108)</f>
        <v>750</v>
      </c>
      <c r="G109" s="69">
        <f>SUM(G100:G108)</f>
        <v>25.66</v>
      </c>
      <c r="H109" s="69">
        <f>SUM(H100:H108)</f>
        <v>23.630000000000003</v>
      </c>
      <c r="I109" s="69">
        <f>SUM(I100:I108)</f>
        <v>100.96000000000001</v>
      </c>
      <c r="J109" s="69">
        <f>SUM(J100:J108)</f>
        <v>720.94</v>
      </c>
      <c r="K109" s="37"/>
      <c r="L109" s="61">
        <v>152</v>
      </c>
    </row>
    <row r="110" spans="1:12" ht="16.5" thickBot="1" x14ac:dyDescent="0.3">
      <c r="A110" s="41">
        <f>A93</f>
        <v>2</v>
      </c>
      <c r="B110" s="42">
        <f>B93</f>
        <v>1</v>
      </c>
      <c r="C110" s="95" t="s">
        <v>4</v>
      </c>
      <c r="D110" s="96"/>
      <c r="E110" s="43"/>
      <c r="F110" s="88">
        <f>F99+F109</f>
        <v>1250</v>
      </c>
      <c r="G110" s="71">
        <f>G99+G109</f>
        <v>39.29</v>
      </c>
      <c r="H110" s="71">
        <f>H99+H109</f>
        <v>41.75</v>
      </c>
      <c r="I110" s="71">
        <f>I99+I109</f>
        <v>164.73000000000002</v>
      </c>
      <c r="J110" s="71">
        <f>J99+J109</f>
        <v>1197.97</v>
      </c>
      <c r="K110" s="44"/>
      <c r="L110" s="62">
        <f>L99+L109</f>
        <v>246.94</v>
      </c>
    </row>
    <row r="111" spans="1:12" ht="18.75" x14ac:dyDescent="0.3">
      <c r="A111" s="45">
        <v>2</v>
      </c>
      <c r="B111" s="26">
        <v>2</v>
      </c>
      <c r="C111" s="23" t="s">
        <v>20</v>
      </c>
      <c r="D111" s="24" t="s">
        <v>21</v>
      </c>
      <c r="E111" s="79" t="s">
        <v>105</v>
      </c>
      <c r="F111" s="84">
        <v>190</v>
      </c>
      <c r="G111" s="81">
        <v>26.389999999999997</v>
      </c>
      <c r="H111" s="81">
        <v>17.809999999999999</v>
      </c>
      <c r="I111" s="81">
        <v>32.71</v>
      </c>
      <c r="J111" s="81">
        <v>405.90000000000003</v>
      </c>
      <c r="K111" s="14">
        <v>366</v>
      </c>
      <c r="L111" s="59"/>
    </row>
    <row r="112" spans="1:12" ht="18.75" x14ac:dyDescent="0.3">
      <c r="A112" s="45"/>
      <c r="B112" s="26"/>
      <c r="C112" s="27"/>
      <c r="D112" s="28" t="s">
        <v>22</v>
      </c>
      <c r="E112" s="79" t="s">
        <v>48</v>
      </c>
      <c r="F112" s="84">
        <v>200</v>
      </c>
      <c r="G112" s="81">
        <v>0.04</v>
      </c>
      <c r="H112" s="81">
        <v>0.01</v>
      </c>
      <c r="I112" s="81">
        <v>8.99</v>
      </c>
      <c r="J112" s="81">
        <v>36.19</v>
      </c>
      <c r="K112" s="31">
        <v>685</v>
      </c>
      <c r="L112" s="60"/>
    </row>
    <row r="113" spans="1:12" ht="18.75" x14ac:dyDescent="0.3">
      <c r="A113" s="45"/>
      <c r="B113" s="26"/>
      <c r="C113" s="27"/>
      <c r="D113" s="28" t="s">
        <v>23</v>
      </c>
      <c r="E113" s="79" t="s">
        <v>41</v>
      </c>
      <c r="F113" s="84">
        <v>40</v>
      </c>
      <c r="G113" s="81">
        <v>3.04</v>
      </c>
      <c r="H113" s="81">
        <v>0.32</v>
      </c>
      <c r="I113" s="81">
        <v>19.68</v>
      </c>
      <c r="J113" s="81">
        <v>94</v>
      </c>
      <c r="K113" s="14" t="s">
        <v>42</v>
      </c>
      <c r="L113" s="60"/>
    </row>
    <row r="114" spans="1:12" ht="18.75" x14ac:dyDescent="0.3">
      <c r="A114" s="45"/>
      <c r="B114" s="26"/>
      <c r="C114" s="27"/>
      <c r="D114" s="28" t="s">
        <v>24</v>
      </c>
      <c r="E114" s="79" t="s">
        <v>79</v>
      </c>
      <c r="F114" s="84">
        <v>70</v>
      </c>
      <c r="G114" s="81">
        <v>0.63</v>
      </c>
      <c r="H114" s="81">
        <v>0.14000000000000001</v>
      </c>
      <c r="I114" s="81">
        <v>5.67</v>
      </c>
      <c r="J114" s="81">
        <v>30.1</v>
      </c>
      <c r="K114" s="31">
        <v>627</v>
      </c>
      <c r="L114" s="60"/>
    </row>
    <row r="115" spans="1:12" x14ac:dyDescent="0.25">
      <c r="A115" s="45"/>
      <c r="B115" s="26"/>
      <c r="C115" s="27"/>
      <c r="D115" s="29"/>
      <c r="E115" s="30"/>
      <c r="F115" s="86"/>
      <c r="G115" s="68"/>
      <c r="H115" s="68"/>
      <c r="I115" s="68"/>
      <c r="J115" s="68"/>
      <c r="K115" s="31"/>
      <c r="L115" s="60"/>
    </row>
    <row r="116" spans="1:12" x14ac:dyDescent="0.25">
      <c r="A116" s="46"/>
      <c r="B116" s="33"/>
      <c r="C116" s="34"/>
      <c r="D116" s="35" t="s">
        <v>33</v>
      </c>
      <c r="E116" s="36"/>
      <c r="F116" s="87">
        <f>SUM(F111:F115)</f>
        <v>500</v>
      </c>
      <c r="G116" s="69">
        <f>SUM(G111:G115)</f>
        <v>30.099999999999994</v>
      </c>
      <c r="H116" s="69">
        <f>SUM(H111:H115)</f>
        <v>18.28</v>
      </c>
      <c r="I116" s="69">
        <f>SUM(I111:I115)</f>
        <v>67.05</v>
      </c>
      <c r="J116" s="69">
        <f>SUM(J111:J115)</f>
        <v>566.19000000000005</v>
      </c>
      <c r="K116" s="37"/>
      <c r="L116" s="10">
        <v>94.94</v>
      </c>
    </row>
    <row r="117" spans="1:12" x14ac:dyDescent="0.25">
      <c r="A117" s="39">
        <f>A111</f>
        <v>2</v>
      </c>
      <c r="B117" s="39">
        <f>B111</f>
        <v>2</v>
      </c>
      <c r="C117" s="40" t="s">
        <v>25</v>
      </c>
      <c r="D117" s="28" t="s">
        <v>26</v>
      </c>
      <c r="E117" s="30" t="s">
        <v>53</v>
      </c>
      <c r="F117" s="86">
        <v>60</v>
      </c>
      <c r="G117" s="68">
        <v>1.58</v>
      </c>
      <c r="H117" s="68">
        <v>4.37</v>
      </c>
      <c r="I117" s="68">
        <v>7.88</v>
      </c>
      <c r="J117" s="68">
        <v>81</v>
      </c>
      <c r="K117" s="31">
        <v>78</v>
      </c>
      <c r="L117" s="60"/>
    </row>
    <row r="118" spans="1:12" ht="18.75" x14ac:dyDescent="0.3">
      <c r="A118" s="45"/>
      <c r="B118" s="26"/>
      <c r="C118" s="27"/>
      <c r="D118" s="28" t="s">
        <v>27</v>
      </c>
      <c r="E118" s="79" t="s">
        <v>106</v>
      </c>
      <c r="F118" s="84">
        <v>200</v>
      </c>
      <c r="G118" s="81">
        <v>6.18</v>
      </c>
      <c r="H118" s="81">
        <v>3.35</v>
      </c>
      <c r="I118" s="81">
        <v>15.24</v>
      </c>
      <c r="J118" s="81">
        <v>121.88</v>
      </c>
      <c r="K118" s="52" t="s">
        <v>107</v>
      </c>
      <c r="L118" s="60"/>
    </row>
    <row r="119" spans="1:12" ht="18.75" x14ac:dyDescent="0.3">
      <c r="A119" s="45"/>
      <c r="B119" s="26"/>
      <c r="C119" s="27"/>
      <c r="D119" s="28" t="s">
        <v>28</v>
      </c>
      <c r="E119" s="79" t="s">
        <v>109</v>
      </c>
      <c r="F119" s="84">
        <v>100</v>
      </c>
      <c r="G119" s="81">
        <v>9.57</v>
      </c>
      <c r="H119" s="81">
        <v>11.35</v>
      </c>
      <c r="I119" s="81">
        <v>11.1</v>
      </c>
      <c r="J119" s="81">
        <v>186.46</v>
      </c>
      <c r="K119" s="51" t="s">
        <v>110</v>
      </c>
      <c r="L119" s="60"/>
    </row>
    <row r="120" spans="1:12" ht="56.25" x14ac:dyDescent="0.3">
      <c r="A120" s="45"/>
      <c r="B120" s="26"/>
      <c r="C120" s="27"/>
      <c r="D120" s="28" t="s">
        <v>29</v>
      </c>
      <c r="E120" s="79" t="s">
        <v>108</v>
      </c>
      <c r="F120" s="84">
        <v>160</v>
      </c>
      <c r="G120" s="81">
        <v>7.78</v>
      </c>
      <c r="H120" s="81">
        <v>5.31</v>
      </c>
      <c r="I120" s="81">
        <v>34.700000000000003</v>
      </c>
      <c r="J120" s="81">
        <v>217.25</v>
      </c>
      <c r="K120" s="47">
        <v>508</v>
      </c>
      <c r="L120" s="60"/>
    </row>
    <row r="121" spans="1:12" ht="18.75" x14ac:dyDescent="0.3">
      <c r="A121" s="45"/>
      <c r="B121" s="26"/>
      <c r="C121" s="27"/>
      <c r="D121" s="28" t="s">
        <v>30</v>
      </c>
      <c r="E121" s="79" t="s">
        <v>111</v>
      </c>
      <c r="F121" s="84">
        <v>200</v>
      </c>
      <c r="G121" s="81">
        <v>0.08</v>
      </c>
      <c r="H121" s="81">
        <v>0.06</v>
      </c>
      <c r="I121" s="81">
        <v>11.34</v>
      </c>
      <c r="J121" s="81">
        <v>46.66</v>
      </c>
      <c r="K121" s="31">
        <v>633</v>
      </c>
      <c r="L121" s="60"/>
    </row>
    <row r="122" spans="1:12" ht="18.75" x14ac:dyDescent="0.3">
      <c r="A122" s="45"/>
      <c r="B122" s="26"/>
      <c r="C122" s="27"/>
      <c r="D122" s="28" t="s">
        <v>31</v>
      </c>
      <c r="E122" s="79" t="s">
        <v>68</v>
      </c>
      <c r="F122" s="84">
        <v>40</v>
      </c>
      <c r="G122" s="81">
        <v>2.64</v>
      </c>
      <c r="H122" s="81">
        <v>0.48</v>
      </c>
      <c r="I122" s="81">
        <v>15.84</v>
      </c>
      <c r="J122" s="81">
        <v>80.400000000000006</v>
      </c>
      <c r="K122" s="31">
        <v>1011</v>
      </c>
      <c r="L122" s="60"/>
    </row>
    <row r="123" spans="1:12" ht="18.75" x14ac:dyDescent="0.3">
      <c r="A123" s="45"/>
      <c r="B123" s="26"/>
      <c r="C123" s="27"/>
      <c r="D123" s="28" t="s">
        <v>32</v>
      </c>
      <c r="E123" s="79" t="s">
        <v>41</v>
      </c>
      <c r="F123" s="84">
        <v>40</v>
      </c>
      <c r="G123" s="81">
        <v>3.04</v>
      </c>
      <c r="H123" s="81">
        <v>0.32</v>
      </c>
      <c r="I123" s="81">
        <v>19.68</v>
      </c>
      <c r="J123" s="81">
        <v>94</v>
      </c>
      <c r="K123" s="31">
        <v>1012</v>
      </c>
      <c r="L123" s="60"/>
    </row>
    <row r="124" spans="1:12" x14ac:dyDescent="0.25">
      <c r="A124" s="45"/>
      <c r="B124" s="26"/>
      <c r="C124" s="27"/>
      <c r="D124" s="29"/>
      <c r="E124" s="30"/>
      <c r="F124" s="86"/>
      <c r="G124" s="68"/>
      <c r="H124" s="68"/>
      <c r="I124" s="68"/>
      <c r="J124" s="68"/>
      <c r="K124" s="31"/>
      <c r="L124" s="60"/>
    </row>
    <row r="125" spans="1:12" x14ac:dyDescent="0.25">
      <c r="A125" s="45"/>
      <c r="B125" s="26"/>
      <c r="C125" s="27"/>
      <c r="D125" s="29"/>
      <c r="E125" s="30"/>
      <c r="F125" s="86"/>
      <c r="G125" s="68"/>
      <c r="H125" s="68"/>
      <c r="I125" s="68"/>
      <c r="J125" s="68"/>
      <c r="K125" s="31"/>
      <c r="L125" s="60"/>
    </row>
    <row r="126" spans="1:12" x14ac:dyDescent="0.25">
      <c r="A126" s="46"/>
      <c r="B126" s="33"/>
      <c r="C126" s="34"/>
      <c r="D126" s="35" t="s">
        <v>33</v>
      </c>
      <c r="E126" s="36"/>
      <c r="F126" s="87">
        <f>SUM(F117:F125)</f>
        <v>800</v>
      </c>
      <c r="G126" s="69">
        <f t="shared" ref="G126:J126" si="27">SUM(G117:G125)</f>
        <v>30.869999999999997</v>
      </c>
      <c r="H126" s="69">
        <f t="shared" si="27"/>
        <v>25.24</v>
      </c>
      <c r="I126" s="69">
        <f t="shared" si="27"/>
        <v>115.78</v>
      </c>
      <c r="J126" s="69">
        <f t="shared" si="27"/>
        <v>827.65</v>
      </c>
      <c r="K126" s="37"/>
      <c r="L126" s="61">
        <v>152</v>
      </c>
    </row>
    <row r="127" spans="1:12" ht="16.5" thickBot="1" x14ac:dyDescent="0.3">
      <c r="A127" s="48">
        <f>A111</f>
        <v>2</v>
      </c>
      <c r="B127" s="48">
        <f>B111</f>
        <v>2</v>
      </c>
      <c r="C127" s="95" t="s">
        <v>4</v>
      </c>
      <c r="D127" s="96"/>
      <c r="E127" s="43"/>
      <c r="F127" s="88">
        <f>F116+F126</f>
        <v>1300</v>
      </c>
      <c r="G127" s="71">
        <f t="shared" ref="G127" si="28">G116+G126</f>
        <v>60.969999999999992</v>
      </c>
      <c r="H127" s="71">
        <f t="shared" ref="H127" si="29">H116+H126</f>
        <v>43.519999999999996</v>
      </c>
      <c r="I127" s="71">
        <f t="shared" ref="I127" si="30">I116+I126</f>
        <v>182.82999999999998</v>
      </c>
      <c r="J127" s="71">
        <f t="shared" ref="J127:L127" si="31">J116+J126</f>
        <v>1393.8400000000001</v>
      </c>
      <c r="K127" s="44"/>
      <c r="L127" s="62">
        <f t="shared" si="31"/>
        <v>246.94</v>
      </c>
    </row>
    <row r="128" spans="1:12" ht="18.75" x14ac:dyDescent="0.3">
      <c r="A128" s="21">
        <v>2</v>
      </c>
      <c r="B128" s="22">
        <v>3</v>
      </c>
      <c r="C128" s="23" t="s">
        <v>20</v>
      </c>
      <c r="D128" s="24" t="s">
        <v>21</v>
      </c>
      <c r="E128" s="79" t="s">
        <v>112</v>
      </c>
      <c r="F128" s="84">
        <v>200</v>
      </c>
      <c r="G128" s="81">
        <v>5.83</v>
      </c>
      <c r="H128" s="81">
        <v>6.09</v>
      </c>
      <c r="I128" s="81">
        <v>30.02</v>
      </c>
      <c r="J128" s="81">
        <v>198.41</v>
      </c>
      <c r="K128" s="14">
        <v>311</v>
      </c>
      <c r="L128" s="59"/>
    </row>
    <row r="129" spans="1:12" ht="18.75" x14ac:dyDescent="0.3">
      <c r="A129" s="25"/>
      <c r="B129" s="26"/>
      <c r="C129" s="27"/>
      <c r="D129" s="28" t="s">
        <v>22</v>
      </c>
      <c r="E129" s="79" t="s">
        <v>40</v>
      </c>
      <c r="F129" s="84">
        <v>210</v>
      </c>
      <c r="G129" s="81">
        <v>0.04</v>
      </c>
      <c r="H129" s="81">
        <v>0.01</v>
      </c>
      <c r="I129" s="81">
        <v>9.7100000000000009</v>
      </c>
      <c r="J129" s="81">
        <v>39.28</v>
      </c>
      <c r="K129" s="14" t="s">
        <v>49</v>
      </c>
      <c r="L129" s="60"/>
    </row>
    <row r="130" spans="1:12" ht="15.75" customHeight="1" x14ac:dyDescent="0.3">
      <c r="A130" s="25"/>
      <c r="B130" s="26"/>
      <c r="C130" s="27"/>
      <c r="D130" s="28" t="s">
        <v>23</v>
      </c>
      <c r="E130" s="79" t="s">
        <v>93</v>
      </c>
      <c r="F130" s="84">
        <v>50</v>
      </c>
      <c r="G130" s="81">
        <v>3.08</v>
      </c>
      <c r="H130" s="81">
        <v>8.41</v>
      </c>
      <c r="I130" s="81">
        <v>20.69</v>
      </c>
      <c r="J130" s="81">
        <v>170.9</v>
      </c>
      <c r="K130" s="14">
        <v>1</v>
      </c>
      <c r="L130" s="60"/>
    </row>
    <row r="131" spans="1:12" ht="18.75" x14ac:dyDescent="0.3">
      <c r="A131" s="25"/>
      <c r="B131" s="26"/>
      <c r="C131" s="27"/>
      <c r="D131" s="29" t="s">
        <v>126</v>
      </c>
      <c r="E131" s="79" t="s">
        <v>94</v>
      </c>
      <c r="F131" s="84">
        <v>40</v>
      </c>
      <c r="G131" s="81">
        <v>5.08</v>
      </c>
      <c r="H131" s="81">
        <v>4.5999999999999996</v>
      </c>
      <c r="I131" s="81">
        <v>0.28000000000000003</v>
      </c>
      <c r="J131" s="81">
        <v>62.8</v>
      </c>
      <c r="K131" s="31">
        <v>337</v>
      </c>
      <c r="L131" s="60"/>
    </row>
    <row r="132" spans="1:12" x14ac:dyDescent="0.25">
      <c r="A132" s="25"/>
      <c r="B132" s="26"/>
      <c r="C132" s="27"/>
      <c r="D132" s="29"/>
      <c r="E132" s="30"/>
      <c r="F132" s="86"/>
      <c r="G132" s="68"/>
      <c r="H132" s="68"/>
      <c r="I132" s="68"/>
      <c r="J132" s="68"/>
      <c r="K132" s="31"/>
      <c r="L132" s="60"/>
    </row>
    <row r="133" spans="1:12" x14ac:dyDescent="0.25">
      <c r="A133" s="32"/>
      <c r="B133" s="33"/>
      <c r="C133" s="34"/>
      <c r="D133" s="35" t="s">
        <v>33</v>
      </c>
      <c r="E133" s="36"/>
      <c r="F133" s="87">
        <f>SUM(F128:F132)</f>
        <v>500</v>
      </c>
      <c r="G133" s="69">
        <f>SUM(G128:G132)</f>
        <v>14.03</v>
      </c>
      <c r="H133" s="69">
        <f>SUM(H128:H132)</f>
        <v>19.11</v>
      </c>
      <c r="I133" s="69">
        <f>SUM(I128:I132)</f>
        <v>60.7</v>
      </c>
      <c r="J133" s="69">
        <f>SUM(J128:J132)</f>
        <v>471.39000000000004</v>
      </c>
      <c r="K133" s="37"/>
      <c r="L133" s="10">
        <v>94.94</v>
      </c>
    </row>
    <row r="134" spans="1:12" ht="18.75" x14ac:dyDescent="0.3">
      <c r="A134" s="38">
        <f>A128</f>
        <v>2</v>
      </c>
      <c r="B134" s="39">
        <f>B128</f>
        <v>3</v>
      </c>
      <c r="C134" s="40" t="s">
        <v>25</v>
      </c>
      <c r="D134" s="28" t="s">
        <v>26</v>
      </c>
      <c r="E134" s="79" t="s">
        <v>113</v>
      </c>
      <c r="F134" s="84">
        <v>60</v>
      </c>
      <c r="G134" s="81">
        <v>1.22</v>
      </c>
      <c r="H134" s="81">
        <v>3.07</v>
      </c>
      <c r="I134" s="81">
        <v>6.33</v>
      </c>
      <c r="J134" s="81">
        <v>52.42</v>
      </c>
      <c r="K134" s="52" t="s">
        <v>97</v>
      </c>
      <c r="L134" s="60"/>
    </row>
    <row r="135" spans="1:12" ht="18.75" x14ac:dyDescent="0.3">
      <c r="A135" s="25"/>
      <c r="B135" s="26"/>
      <c r="C135" s="27"/>
      <c r="D135" s="28" t="s">
        <v>27</v>
      </c>
      <c r="E135" s="79" t="s">
        <v>87</v>
      </c>
      <c r="F135" s="84">
        <v>200</v>
      </c>
      <c r="G135" s="81">
        <v>6.41</v>
      </c>
      <c r="H135" s="81">
        <v>11.73</v>
      </c>
      <c r="I135" s="81">
        <v>9.7899999999999991</v>
      </c>
      <c r="J135" s="81">
        <v>174.3</v>
      </c>
      <c r="K135" s="51" t="s">
        <v>46</v>
      </c>
      <c r="L135" s="60"/>
    </row>
    <row r="136" spans="1:12" ht="18.75" x14ac:dyDescent="0.3">
      <c r="A136" s="25"/>
      <c r="B136" s="26"/>
      <c r="C136" s="27"/>
      <c r="D136" s="28" t="s">
        <v>28</v>
      </c>
      <c r="E136" s="79" t="s">
        <v>114</v>
      </c>
      <c r="F136" s="84">
        <v>180</v>
      </c>
      <c r="G136" s="81">
        <v>11.7</v>
      </c>
      <c r="H136" s="81">
        <v>11.87</v>
      </c>
      <c r="I136" s="81">
        <v>28.3</v>
      </c>
      <c r="J136" s="81">
        <v>259.92</v>
      </c>
      <c r="K136" s="47">
        <v>250</v>
      </c>
      <c r="L136" s="60"/>
    </row>
    <row r="137" spans="1:12" x14ac:dyDescent="0.25">
      <c r="A137" s="25"/>
      <c r="B137" s="26"/>
      <c r="C137" s="27"/>
      <c r="D137" s="28" t="s">
        <v>29</v>
      </c>
      <c r="E137" s="30" t="s">
        <v>54</v>
      </c>
      <c r="F137" s="86">
        <v>150</v>
      </c>
      <c r="G137" s="68">
        <v>5.62</v>
      </c>
      <c r="H137" s="68">
        <v>7.26</v>
      </c>
      <c r="I137" s="68">
        <v>25.36</v>
      </c>
      <c r="J137" s="68">
        <v>188</v>
      </c>
      <c r="K137" s="31">
        <v>508</v>
      </c>
      <c r="L137" s="60"/>
    </row>
    <row r="138" spans="1:12" ht="18.75" x14ac:dyDescent="0.3">
      <c r="A138" s="25"/>
      <c r="B138" s="26"/>
      <c r="C138" s="27"/>
      <c r="D138" s="28" t="s">
        <v>30</v>
      </c>
      <c r="E138" s="79" t="s">
        <v>75</v>
      </c>
      <c r="F138" s="84">
        <v>200</v>
      </c>
      <c r="G138" s="81">
        <v>0.44</v>
      </c>
      <c r="H138" s="81">
        <v>0.05</v>
      </c>
      <c r="I138" s="81">
        <v>18.760000000000002</v>
      </c>
      <c r="J138" s="81">
        <v>78.16</v>
      </c>
      <c r="K138" s="31">
        <v>639</v>
      </c>
      <c r="L138" s="60"/>
    </row>
    <row r="139" spans="1:12" ht="18.75" x14ac:dyDescent="0.3">
      <c r="A139" s="25"/>
      <c r="B139" s="26"/>
      <c r="C139" s="27"/>
      <c r="D139" s="28" t="s">
        <v>31</v>
      </c>
      <c r="E139" s="79" t="s">
        <v>68</v>
      </c>
      <c r="F139" s="84">
        <v>40</v>
      </c>
      <c r="G139" s="81">
        <v>2.64</v>
      </c>
      <c r="H139" s="81">
        <v>0.48</v>
      </c>
      <c r="I139" s="81">
        <v>15.84</v>
      </c>
      <c r="J139" s="81">
        <v>80.400000000000006</v>
      </c>
      <c r="K139" s="31">
        <v>1011</v>
      </c>
      <c r="L139" s="60"/>
    </row>
    <row r="140" spans="1:12" ht="18.75" x14ac:dyDescent="0.3">
      <c r="A140" s="25"/>
      <c r="B140" s="26"/>
      <c r="C140" s="27"/>
      <c r="D140" s="28" t="s">
        <v>32</v>
      </c>
      <c r="E140" s="79" t="s">
        <v>41</v>
      </c>
      <c r="F140" s="84">
        <v>40</v>
      </c>
      <c r="G140" s="81">
        <v>3.04</v>
      </c>
      <c r="H140" s="81">
        <v>0.32</v>
      </c>
      <c r="I140" s="81">
        <v>19.68</v>
      </c>
      <c r="J140" s="81">
        <v>94</v>
      </c>
      <c r="K140" s="31">
        <v>1012</v>
      </c>
      <c r="L140" s="60"/>
    </row>
    <row r="141" spans="1:12" x14ac:dyDescent="0.25">
      <c r="A141" s="25"/>
      <c r="B141" s="26"/>
      <c r="C141" s="27"/>
      <c r="D141" s="29"/>
      <c r="E141" s="30"/>
      <c r="F141" s="86"/>
      <c r="G141" s="68"/>
      <c r="H141" s="68"/>
      <c r="I141" s="68"/>
      <c r="J141" s="68"/>
      <c r="K141" s="31"/>
      <c r="L141" s="60"/>
    </row>
    <row r="142" spans="1:12" x14ac:dyDescent="0.25">
      <c r="A142" s="25"/>
      <c r="B142" s="26"/>
      <c r="C142" s="27"/>
      <c r="D142" s="29"/>
      <c r="E142" s="30"/>
      <c r="F142" s="86"/>
      <c r="G142" s="68"/>
      <c r="H142" s="68"/>
      <c r="I142" s="68"/>
      <c r="J142" s="68"/>
      <c r="K142" s="31"/>
      <c r="L142" s="60"/>
    </row>
    <row r="143" spans="1:12" x14ac:dyDescent="0.25">
      <c r="A143" s="32"/>
      <c r="B143" s="33"/>
      <c r="C143" s="34"/>
      <c r="D143" s="35" t="s">
        <v>33</v>
      </c>
      <c r="E143" s="36"/>
      <c r="F143" s="87">
        <f>SUM(F134:F142)</f>
        <v>870</v>
      </c>
      <c r="G143" s="69">
        <f t="shared" ref="G143:J143" si="32">SUM(G134:G142)</f>
        <v>31.07</v>
      </c>
      <c r="H143" s="69">
        <f t="shared" si="32"/>
        <v>34.779999999999994</v>
      </c>
      <c r="I143" s="69">
        <f t="shared" si="32"/>
        <v>124.06</v>
      </c>
      <c r="J143" s="69">
        <f t="shared" si="32"/>
        <v>927.2</v>
      </c>
      <c r="K143" s="37"/>
      <c r="L143" s="61">
        <v>152</v>
      </c>
    </row>
    <row r="144" spans="1:12" ht="16.5" thickBot="1" x14ac:dyDescent="0.3">
      <c r="A144" s="41">
        <f>A128</f>
        <v>2</v>
      </c>
      <c r="B144" s="42">
        <f>B128</f>
        <v>3</v>
      </c>
      <c r="C144" s="95" t="s">
        <v>4</v>
      </c>
      <c r="D144" s="96"/>
      <c r="E144" s="43"/>
      <c r="F144" s="88">
        <f>F133+F143</f>
        <v>1370</v>
      </c>
      <c r="G144" s="71">
        <f t="shared" ref="G144" si="33">G133+G143</f>
        <v>45.1</v>
      </c>
      <c r="H144" s="71">
        <f t="shared" ref="H144" si="34">H133+H143</f>
        <v>53.889999999999993</v>
      </c>
      <c r="I144" s="71">
        <f t="shared" ref="I144" si="35">I133+I143</f>
        <v>184.76</v>
      </c>
      <c r="J144" s="71">
        <f t="shared" ref="J144:L144" si="36">J133+J143</f>
        <v>1398.5900000000001</v>
      </c>
      <c r="K144" s="44"/>
      <c r="L144" s="62">
        <f t="shared" si="36"/>
        <v>246.94</v>
      </c>
    </row>
    <row r="145" spans="1:12" ht="37.5" x14ac:dyDescent="0.3">
      <c r="A145" s="21">
        <v>2</v>
      </c>
      <c r="B145" s="22">
        <v>4</v>
      </c>
      <c r="C145" s="23" t="s">
        <v>20</v>
      </c>
      <c r="D145" s="24" t="s">
        <v>21</v>
      </c>
      <c r="E145" s="79" t="s">
        <v>116</v>
      </c>
      <c r="F145" s="84">
        <v>260</v>
      </c>
      <c r="G145" s="81">
        <v>15.620000000000001</v>
      </c>
      <c r="H145" s="81">
        <v>15.149999999999999</v>
      </c>
      <c r="I145" s="81">
        <v>31.72</v>
      </c>
      <c r="J145" s="81">
        <v>336.45</v>
      </c>
      <c r="K145" s="14" t="s">
        <v>115</v>
      </c>
      <c r="L145" s="59"/>
    </row>
    <row r="146" spans="1:12" ht="18.75" x14ac:dyDescent="0.3">
      <c r="A146" s="25"/>
      <c r="B146" s="26"/>
      <c r="C146" s="27"/>
      <c r="D146" s="28" t="s">
        <v>22</v>
      </c>
      <c r="E146" s="79" t="s">
        <v>39</v>
      </c>
      <c r="F146" s="84">
        <v>200</v>
      </c>
      <c r="G146" s="81">
        <v>1.65</v>
      </c>
      <c r="H146" s="81">
        <v>1.3</v>
      </c>
      <c r="I146" s="81">
        <v>12.42</v>
      </c>
      <c r="J146" s="81">
        <v>68.3</v>
      </c>
      <c r="K146" s="31">
        <v>685</v>
      </c>
      <c r="L146" s="60"/>
    </row>
    <row r="147" spans="1:12" ht="18.75" x14ac:dyDescent="0.3">
      <c r="A147" s="25"/>
      <c r="B147" s="26"/>
      <c r="C147" s="27"/>
      <c r="D147" s="28" t="s">
        <v>23</v>
      </c>
      <c r="E147" s="79" t="s">
        <v>69</v>
      </c>
      <c r="F147" s="84">
        <v>40</v>
      </c>
      <c r="G147" s="81">
        <v>2.64</v>
      </c>
      <c r="H147" s="81">
        <v>0.48</v>
      </c>
      <c r="I147" s="81">
        <v>16.399999999999999</v>
      </c>
      <c r="J147" s="81">
        <v>69.599999999999994</v>
      </c>
      <c r="K147" s="14" t="s">
        <v>42</v>
      </c>
      <c r="L147" s="60"/>
    </row>
    <row r="148" spans="1:12" x14ac:dyDescent="0.25">
      <c r="A148" s="25"/>
      <c r="B148" s="26"/>
      <c r="C148" s="27"/>
      <c r="D148" s="29"/>
      <c r="E148" s="30"/>
      <c r="F148" s="86"/>
      <c r="G148" s="68"/>
      <c r="H148" s="68"/>
      <c r="I148" s="68"/>
      <c r="J148" s="68"/>
      <c r="K148" s="31"/>
      <c r="L148" s="60"/>
    </row>
    <row r="149" spans="1:12" x14ac:dyDescent="0.25">
      <c r="A149" s="32"/>
      <c r="B149" s="33"/>
      <c r="C149" s="34"/>
      <c r="D149" s="35" t="s">
        <v>33</v>
      </c>
      <c r="E149" s="36"/>
      <c r="F149" s="87">
        <f>SUM(F145:F148)</f>
        <v>500</v>
      </c>
      <c r="G149" s="69">
        <f>SUM(G145:G148)</f>
        <v>19.91</v>
      </c>
      <c r="H149" s="69">
        <f>SUM(H145:H148)</f>
        <v>16.93</v>
      </c>
      <c r="I149" s="69">
        <f>SUM(I145:I148)</f>
        <v>60.54</v>
      </c>
      <c r="J149" s="69">
        <f>SUM(J145:J148)</f>
        <v>474.35</v>
      </c>
      <c r="K149" s="37"/>
      <c r="L149" s="10">
        <v>94.94</v>
      </c>
    </row>
    <row r="150" spans="1:12" x14ac:dyDescent="0.25">
      <c r="A150" s="38">
        <f>A145</f>
        <v>2</v>
      </c>
      <c r="B150" s="39">
        <f>B145</f>
        <v>4</v>
      </c>
      <c r="C150" s="40" t="s">
        <v>25</v>
      </c>
      <c r="D150" s="28" t="s">
        <v>26</v>
      </c>
      <c r="E150" s="30" t="s">
        <v>57</v>
      </c>
      <c r="F150" s="86">
        <v>60</v>
      </c>
      <c r="G150" s="68">
        <v>0.87</v>
      </c>
      <c r="H150" s="68">
        <v>3.06</v>
      </c>
      <c r="I150" s="68">
        <v>5.0999999999999996</v>
      </c>
      <c r="J150" s="68">
        <v>51</v>
      </c>
      <c r="K150" s="31">
        <v>78</v>
      </c>
      <c r="L150" s="60"/>
    </row>
    <row r="151" spans="1:12" ht="37.5" x14ac:dyDescent="0.3">
      <c r="A151" s="25"/>
      <c r="B151" s="26"/>
      <c r="C151" s="27"/>
      <c r="D151" s="28" t="s">
        <v>27</v>
      </c>
      <c r="E151" s="79" t="s">
        <v>80</v>
      </c>
      <c r="F151" s="84">
        <v>200</v>
      </c>
      <c r="G151" s="81">
        <v>6.95</v>
      </c>
      <c r="H151" s="81">
        <v>5.9</v>
      </c>
      <c r="I151" s="81">
        <v>7.31</v>
      </c>
      <c r="J151" s="81">
        <v>115.07</v>
      </c>
      <c r="K151" s="31">
        <v>124</v>
      </c>
      <c r="L151" s="60"/>
    </row>
    <row r="152" spans="1:12" ht="37.5" x14ac:dyDescent="0.3">
      <c r="A152" s="25"/>
      <c r="B152" s="26"/>
      <c r="C152" s="27"/>
      <c r="D152" s="28" t="s">
        <v>28</v>
      </c>
      <c r="E152" s="79" t="s">
        <v>118</v>
      </c>
      <c r="F152" s="84">
        <f>SUM(F150:F151)</f>
        <v>260</v>
      </c>
      <c r="G152" s="81">
        <f t="shared" ref="G152:J152" si="37">SUM(G150:G151)</f>
        <v>7.82</v>
      </c>
      <c r="H152" s="81">
        <f t="shared" si="37"/>
        <v>8.9600000000000009</v>
      </c>
      <c r="I152" s="81">
        <f t="shared" si="37"/>
        <v>12.41</v>
      </c>
      <c r="J152" s="81">
        <f t="shared" si="37"/>
        <v>166.07</v>
      </c>
      <c r="K152" s="31" t="s">
        <v>117</v>
      </c>
      <c r="L152" s="60"/>
    </row>
    <row r="153" spans="1:12" ht="37.5" x14ac:dyDescent="0.3">
      <c r="A153" s="25"/>
      <c r="B153" s="26"/>
      <c r="C153" s="27"/>
      <c r="D153" s="28" t="s">
        <v>29</v>
      </c>
      <c r="E153" s="79" t="s">
        <v>119</v>
      </c>
      <c r="F153" s="84">
        <v>150</v>
      </c>
      <c r="G153" s="81">
        <v>5.0199999999999996</v>
      </c>
      <c r="H153" s="81">
        <v>4.76</v>
      </c>
      <c r="I153" s="81">
        <v>29.99</v>
      </c>
      <c r="J153" s="81">
        <v>173.89</v>
      </c>
      <c r="K153" s="31">
        <v>256</v>
      </c>
      <c r="L153" s="60"/>
    </row>
    <row r="154" spans="1:12" ht="18.75" x14ac:dyDescent="0.3">
      <c r="A154" s="25"/>
      <c r="B154" s="26"/>
      <c r="C154" s="27"/>
      <c r="D154" s="28" t="s">
        <v>30</v>
      </c>
      <c r="E154" s="79" t="s">
        <v>47</v>
      </c>
      <c r="F154" s="84">
        <v>200</v>
      </c>
      <c r="G154" s="81">
        <v>0.16</v>
      </c>
      <c r="H154" s="81">
        <v>7.0000000000000007E-2</v>
      </c>
      <c r="I154" s="81">
        <v>12.13</v>
      </c>
      <c r="J154" s="81">
        <v>50.7</v>
      </c>
      <c r="K154" s="31">
        <v>636</v>
      </c>
      <c r="L154" s="60"/>
    </row>
    <row r="155" spans="1:12" ht="18.75" x14ac:dyDescent="0.3">
      <c r="A155" s="25"/>
      <c r="B155" s="26"/>
      <c r="C155" s="27"/>
      <c r="D155" s="28" t="s">
        <v>31</v>
      </c>
      <c r="E155" s="79" t="s">
        <v>68</v>
      </c>
      <c r="F155" s="84">
        <v>40</v>
      </c>
      <c r="G155" s="81">
        <v>2.64</v>
      </c>
      <c r="H155" s="81">
        <v>0.48</v>
      </c>
      <c r="I155" s="81">
        <v>15.84</v>
      </c>
      <c r="J155" s="81">
        <v>80.400000000000006</v>
      </c>
      <c r="K155" s="31">
        <v>1011</v>
      </c>
      <c r="L155" s="60"/>
    </row>
    <row r="156" spans="1:12" ht="18.75" x14ac:dyDescent="0.3">
      <c r="A156" s="25"/>
      <c r="B156" s="26"/>
      <c r="C156" s="27"/>
      <c r="D156" s="28" t="s">
        <v>32</v>
      </c>
      <c r="E156" s="79" t="s">
        <v>41</v>
      </c>
      <c r="F156" s="84">
        <v>40</v>
      </c>
      <c r="G156" s="81">
        <v>3.04</v>
      </c>
      <c r="H156" s="81">
        <v>0.32</v>
      </c>
      <c r="I156" s="81">
        <v>19.68</v>
      </c>
      <c r="J156" s="81">
        <v>94</v>
      </c>
      <c r="K156" s="31">
        <v>1012</v>
      </c>
      <c r="L156" s="60"/>
    </row>
    <row r="157" spans="1:12" x14ac:dyDescent="0.25">
      <c r="A157" s="25"/>
      <c r="B157" s="26"/>
      <c r="C157" s="27"/>
      <c r="D157" s="29"/>
      <c r="E157" s="30"/>
      <c r="F157" s="86"/>
      <c r="G157" s="68"/>
      <c r="H157" s="68"/>
      <c r="I157" s="68"/>
      <c r="J157" s="68"/>
      <c r="K157" s="31"/>
      <c r="L157" s="60"/>
    </row>
    <row r="158" spans="1:12" x14ac:dyDescent="0.25">
      <c r="A158" s="25"/>
      <c r="B158" s="26"/>
      <c r="C158" s="27"/>
      <c r="D158" s="29"/>
      <c r="E158" s="30"/>
      <c r="F158" s="86"/>
      <c r="G158" s="68"/>
      <c r="H158" s="68"/>
      <c r="I158" s="68"/>
      <c r="J158" s="68"/>
      <c r="K158" s="31"/>
      <c r="L158" s="60"/>
    </row>
    <row r="159" spans="1:12" x14ac:dyDescent="0.25">
      <c r="A159" s="32"/>
      <c r="B159" s="33"/>
      <c r="C159" s="34"/>
      <c r="D159" s="35" t="s">
        <v>33</v>
      </c>
      <c r="E159" s="36"/>
      <c r="F159" s="87">
        <f>SUM(F150:F158)</f>
        <v>950</v>
      </c>
      <c r="G159" s="69">
        <f t="shared" ref="G159:J159" si="38">SUM(G150:G158)</f>
        <v>26.5</v>
      </c>
      <c r="H159" s="69">
        <f t="shared" si="38"/>
        <v>23.55</v>
      </c>
      <c r="I159" s="69">
        <f t="shared" si="38"/>
        <v>102.46000000000001</v>
      </c>
      <c r="J159" s="69">
        <f t="shared" si="38"/>
        <v>731.13</v>
      </c>
      <c r="K159" s="37"/>
      <c r="L159" s="61">
        <v>152</v>
      </c>
    </row>
    <row r="160" spans="1:12" ht="16.5" thickBot="1" x14ac:dyDescent="0.3">
      <c r="A160" s="41">
        <f>A145</f>
        <v>2</v>
      </c>
      <c r="B160" s="42">
        <f>B145</f>
        <v>4</v>
      </c>
      <c r="C160" s="95" t="s">
        <v>4</v>
      </c>
      <c r="D160" s="96"/>
      <c r="E160" s="43"/>
      <c r="F160" s="88">
        <f>F149+F159</f>
        <v>1450</v>
      </c>
      <c r="G160" s="71">
        <f t="shared" ref="G160" si="39">G149+G159</f>
        <v>46.41</v>
      </c>
      <c r="H160" s="71">
        <f t="shared" ref="H160" si="40">H149+H159</f>
        <v>40.480000000000004</v>
      </c>
      <c r="I160" s="71">
        <f t="shared" ref="I160" si="41">I149+I159</f>
        <v>163</v>
      </c>
      <c r="J160" s="71">
        <f t="shared" ref="J160:L160" si="42">J149+J159</f>
        <v>1205.48</v>
      </c>
      <c r="K160" s="44"/>
      <c r="L160" s="62">
        <f t="shared" si="42"/>
        <v>246.94</v>
      </c>
    </row>
    <row r="161" spans="1:12" ht="18.75" x14ac:dyDescent="0.3">
      <c r="A161" s="21">
        <v>2</v>
      </c>
      <c r="B161" s="22">
        <v>5</v>
      </c>
      <c r="C161" s="23" t="s">
        <v>20</v>
      </c>
      <c r="D161" s="24" t="s">
        <v>21</v>
      </c>
      <c r="E161" s="79" t="s">
        <v>120</v>
      </c>
      <c r="F161" s="84">
        <v>200</v>
      </c>
      <c r="G161" s="81">
        <v>5.87</v>
      </c>
      <c r="H161" s="81">
        <v>5.79</v>
      </c>
      <c r="I161" s="81">
        <v>27.19</v>
      </c>
      <c r="J161" s="81">
        <v>184.45</v>
      </c>
      <c r="K161" s="14">
        <v>311</v>
      </c>
      <c r="L161" s="59"/>
    </row>
    <row r="162" spans="1:12" ht="18.75" x14ac:dyDescent="0.3">
      <c r="A162" s="25"/>
      <c r="B162" s="26"/>
      <c r="C162" s="27"/>
      <c r="D162" s="28" t="s">
        <v>22</v>
      </c>
      <c r="E162" s="79" t="s">
        <v>85</v>
      </c>
      <c r="F162" s="84">
        <v>200</v>
      </c>
      <c r="G162" s="81">
        <v>3.39</v>
      </c>
      <c r="H162" s="81">
        <v>2.56</v>
      </c>
      <c r="I162" s="81">
        <v>17.64</v>
      </c>
      <c r="J162" s="81">
        <v>105.1</v>
      </c>
      <c r="K162" s="31">
        <v>692</v>
      </c>
      <c r="L162" s="60"/>
    </row>
    <row r="163" spans="1:12" ht="18.75" x14ac:dyDescent="0.3">
      <c r="A163" s="25"/>
      <c r="B163" s="26"/>
      <c r="C163" s="27"/>
      <c r="D163" s="28" t="s">
        <v>23</v>
      </c>
      <c r="E163" s="79" t="s">
        <v>60</v>
      </c>
      <c r="F163" s="84">
        <v>45</v>
      </c>
      <c r="G163" s="81">
        <v>4.6100000000000003</v>
      </c>
      <c r="H163" s="81">
        <v>7.45</v>
      </c>
      <c r="I163" s="81">
        <v>15.49</v>
      </c>
      <c r="J163" s="81">
        <v>148.05000000000001</v>
      </c>
      <c r="K163" s="14">
        <v>3</v>
      </c>
      <c r="L163" s="60"/>
    </row>
    <row r="164" spans="1:12" ht="18.75" x14ac:dyDescent="0.3">
      <c r="A164" s="25"/>
      <c r="B164" s="26"/>
      <c r="C164" s="27"/>
      <c r="D164" s="28" t="s">
        <v>24</v>
      </c>
      <c r="E164" s="79" t="s">
        <v>121</v>
      </c>
      <c r="F164" s="84">
        <v>70</v>
      </c>
      <c r="G164" s="81">
        <v>1.05</v>
      </c>
      <c r="H164" s="81">
        <v>0.35</v>
      </c>
      <c r="I164" s="81">
        <v>14.7</v>
      </c>
      <c r="J164" s="81">
        <v>67.2</v>
      </c>
      <c r="K164" s="31">
        <v>627</v>
      </c>
      <c r="L164" s="60"/>
    </row>
    <row r="165" spans="1:12" x14ac:dyDescent="0.25">
      <c r="A165" s="25"/>
      <c r="B165" s="26"/>
      <c r="C165" s="27"/>
      <c r="D165" s="29"/>
      <c r="E165" s="30"/>
      <c r="F165" s="86"/>
      <c r="G165" s="68"/>
      <c r="H165" s="68"/>
      <c r="I165" s="68"/>
      <c r="J165" s="68"/>
      <c r="K165" s="31"/>
      <c r="L165" s="60"/>
    </row>
    <row r="166" spans="1:12" x14ac:dyDescent="0.25">
      <c r="A166" s="25"/>
      <c r="B166" s="26"/>
      <c r="C166" s="27"/>
      <c r="D166" s="29"/>
      <c r="E166" s="30"/>
      <c r="F166" s="86"/>
      <c r="G166" s="68"/>
      <c r="H166" s="68"/>
      <c r="I166" s="68"/>
      <c r="J166" s="68"/>
      <c r="K166" s="31"/>
      <c r="L166" s="60"/>
    </row>
    <row r="167" spans="1:12" ht="15.75" customHeight="1" x14ac:dyDescent="0.25">
      <c r="A167" s="32"/>
      <c r="B167" s="33"/>
      <c r="C167" s="34"/>
      <c r="D167" s="35" t="s">
        <v>33</v>
      </c>
      <c r="E167" s="36"/>
      <c r="F167" s="87">
        <f>SUM(F161:F166)</f>
        <v>515</v>
      </c>
      <c r="G167" s="69">
        <f>SUM(G161:G166)</f>
        <v>14.920000000000002</v>
      </c>
      <c r="H167" s="69">
        <f>SUM(H161:H166)</f>
        <v>16.150000000000002</v>
      </c>
      <c r="I167" s="69">
        <f>SUM(I161:I166)</f>
        <v>75.02</v>
      </c>
      <c r="J167" s="69">
        <f>SUM(J161:J166)</f>
        <v>504.79999999999995</v>
      </c>
      <c r="K167" s="37"/>
      <c r="L167" s="10">
        <v>94.94</v>
      </c>
    </row>
    <row r="168" spans="1:12" ht="18.75" x14ac:dyDescent="0.3">
      <c r="A168" s="38">
        <f>A161</f>
        <v>2</v>
      </c>
      <c r="B168" s="39">
        <f>B161</f>
        <v>5</v>
      </c>
      <c r="C168" s="40" t="s">
        <v>25</v>
      </c>
      <c r="D168" s="28" t="s">
        <v>26</v>
      </c>
      <c r="E168" s="79" t="s">
        <v>53</v>
      </c>
      <c r="F168" s="84">
        <v>60</v>
      </c>
      <c r="G168" s="81">
        <v>1.42</v>
      </c>
      <c r="H168" s="81">
        <v>2.76</v>
      </c>
      <c r="I168" s="81">
        <v>7.48</v>
      </c>
      <c r="J168" s="81">
        <v>61.47</v>
      </c>
      <c r="K168" s="52" t="s">
        <v>122</v>
      </c>
      <c r="L168" s="60"/>
    </row>
    <row r="169" spans="1:12" ht="18.75" x14ac:dyDescent="0.3">
      <c r="A169" s="25"/>
      <c r="B169" s="26"/>
      <c r="C169" s="27"/>
      <c r="D169" s="28" t="s">
        <v>27</v>
      </c>
      <c r="E169" s="79" t="s">
        <v>123</v>
      </c>
      <c r="F169" s="84">
        <v>200</v>
      </c>
      <c r="G169" s="81">
        <v>6.95</v>
      </c>
      <c r="H169" s="81">
        <v>9.02</v>
      </c>
      <c r="I169" s="81">
        <v>14.47</v>
      </c>
      <c r="J169" s="81">
        <v>171.56</v>
      </c>
      <c r="K169" s="51" t="s">
        <v>107</v>
      </c>
      <c r="L169" s="60"/>
    </row>
    <row r="170" spans="1:12" ht="18.75" x14ac:dyDescent="0.3">
      <c r="A170" s="25"/>
      <c r="B170" s="26"/>
      <c r="C170" s="27"/>
      <c r="D170" s="28" t="s">
        <v>28</v>
      </c>
      <c r="E170" s="79" t="s">
        <v>124</v>
      </c>
      <c r="F170" s="84">
        <v>180</v>
      </c>
      <c r="G170" s="81">
        <v>11.21</v>
      </c>
      <c r="H170" s="81">
        <v>24.02</v>
      </c>
      <c r="I170" s="81">
        <v>21.34</v>
      </c>
      <c r="J170" s="81">
        <v>356.46</v>
      </c>
      <c r="K170" s="51" t="s">
        <v>125</v>
      </c>
      <c r="L170" s="60"/>
    </row>
    <row r="171" spans="1:12" ht="18.75" x14ac:dyDescent="0.3">
      <c r="A171" s="25"/>
      <c r="B171" s="26"/>
      <c r="C171" s="27"/>
      <c r="D171" s="28" t="s">
        <v>30</v>
      </c>
      <c r="E171" s="79" t="s">
        <v>91</v>
      </c>
      <c r="F171" s="84">
        <v>200</v>
      </c>
      <c r="G171" s="81">
        <v>0.08</v>
      </c>
      <c r="H171" s="81">
        <v>7.0000000000000007E-2</v>
      </c>
      <c r="I171" s="81">
        <v>11.98</v>
      </c>
      <c r="J171" s="81">
        <v>48.26</v>
      </c>
      <c r="K171" s="31">
        <v>705</v>
      </c>
      <c r="L171" s="60"/>
    </row>
    <row r="172" spans="1:12" ht="18.75" x14ac:dyDescent="0.3">
      <c r="A172" s="25"/>
      <c r="B172" s="26"/>
      <c r="C172" s="27"/>
      <c r="D172" s="28" t="s">
        <v>31</v>
      </c>
      <c r="E172" s="79" t="s">
        <v>68</v>
      </c>
      <c r="F172" s="84">
        <v>40</v>
      </c>
      <c r="G172" s="81">
        <v>2.64</v>
      </c>
      <c r="H172" s="81">
        <v>0.48</v>
      </c>
      <c r="I172" s="81">
        <v>15.84</v>
      </c>
      <c r="J172" s="81">
        <v>80.400000000000006</v>
      </c>
      <c r="K172" s="31">
        <v>1011</v>
      </c>
      <c r="L172" s="60"/>
    </row>
    <row r="173" spans="1:12" ht="18.75" x14ac:dyDescent="0.3">
      <c r="A173" s="25"/>
      <c r="B173" s="26"/>
      <c r="C173" s="27"/>
      <c r="D173" s="28" t="s">
        <v>32</v>
      </c>
      <c r="E173" s="79" t="s">
        <v>41</v>
      </c>
      <c r="F173" s="84">
        <v>40</v>
      </c>
      <c r="G173" s="81">
        <v>3.04</v>
      </c>
      <c r="H173" s="81">
        <v>0.32</v>
      </c>
      <c r="I173" s="81">
        <v>19.68</v>
      </c>
      <c r="J173" s="81">
        <v>94</v>
      </c>
      <c r="K173" s="31">
        <v>1012</v>
      </c>
      <c r="L173" s="60"/>
    </row>
    <row r="174" spans="1:12" x14ac:dyDescent="0.25">
      <c r="A174" s="25"/>
      <c r="B174" s="26"/>
      <c r="C174" s="27"/>
      <c r="D174" s="29"/>
      <c r="E174" s="30"/>
      <c r="F174" s="86"/>
      <c r="G174" s="68"/>
      <c r="H174" s="68"/>
      <c r="I174" s="68"/>
      <c r="J174" s="68"/>
      <c r="K174" s="31"/>
      <c r="L174" s="60"/>
    </row>
    <row r="175" spans="1:12" x14ac:dyDescent="0.25">
      <c r="A175" s="25"/>
      <c r="B175" s="26"/>
      <c r="C175" s="27"/>
      <c r="D175" s="29"/>
      <c r="E175" s="30"/>
      <c r="F175" s="86"/>
      <c r="G175" s="68"/>
      <c r="H175" s="68"/>
      <c r="I175" s="68"/>
      <c r="J175" s="68"/>
      <c r="K175" s="31"/>
      <c r="L175" s="60"/>
    </row>
    <row r="176" spans="1:12" x14ac:dyDescent="0.25">
      <c r="A176" s="32"/>
      <c r="B176" s="33"/>
      <c r="C176" s="34"/>
      <c r="D176" s="35" t="s">
        <v>33</v>
      </c>
      <c r="E176" s="36"/>
      <c r="F176" s="87">
        <f>SUM(F168:F175)</f>
        <v>720</v>
      </c>
      <c r="G176" s="69">
        <f>SUM(G168:G175)</f>
        <v>25.34</v>
      </c>
      <c r="H176" s="69">
        <f>SUM(H168:H175)</f>
        <v>36.669999999999995</v>
      </c>
      <c r="I176" s="69">
        <f>SUM(I168:I175)</f>
        <v>90.79000000000002</v>
      </c>
      <c r="J176" s="69">
        <f>SUM(J168:J175)</f>
        <v>812.15</v>
      </c>
      <c r="K176" s="37"/>
      <c r="L176" s="61">
        <v>152</v>
      </c>
    </row>
    <row r="177" spans="1:12" ht="16.5" thickBot="1" x14ac:dyDescent="0.3">
      <c r="A177" s="41">
        <f>A161</f>
        <v>2</v>
      </c>
      <c r="B177" s="42">
        <f>B161</f>
        <v>5</v>
      </c>
      <c r="C177" s="95" t="s">
        <v>4</v>
      </c>
      <c r="D177" s="96"/>
      <c r="E177" s="43"/>
      <c r="F177" s="88">
        <f>F167+F176</f>
        <v>1235</v>
      </c>
      <c r="G177" s="71">
        <f>G167+G176</f>
        <v>40.260000000000005</v>
      </c>
      <c r="H177" s="71">
        <f>H167+H176</f>
        <v>52.819999999999993</v>
      </c>
      <c r="I177" s="71">
        <f>I167+I176</f>
        <v>165.81</v>
      </c>
      <c r="J177" s="71">
        <f>J167+J176</f>
        <v>1316.9499999999998</v>
      </c>
      <c r="K177" s="44"/>
      <c r="L177" s="62">
        <f>L167+L176</f>
        <v>246.94</v>
      </c>
    </row>
    <row r="178" spans="1:12" ht="16.5" thickBot="1" x14ac:dyDescent="0.3">
      <c r="A178" s="53"/>
      <c r="B178" s="54"/>
      <c r="C178" s="97" t="s">
        <v>5</v>
      </c>
      <c r="D178" s="97"/>
      <c r="E178" s="97"/>
      <c r="F178" s="91">
        <f>(F23+F40+F58+F74+F92+F110+F127+F144+F160+F177)/(IF(F23=0,0,1)+IF(F40=0,0,1)+IF(F58=0,0,1)+IF(F74=0,0,1)+IF(F92=0,0,1)+IF(F110=0,0,1)+IF(F127=0,0,1)+IF(F144=0,0,1)+IF(F160=0,0,1)+IF(F177=0,0,1))</f>
        <v>1315</v>
      </c>
      <c r="G178" s="74">
        <f>(G23+G40+G58+G74+G92+G110+G127+G144+G160+G177)/(IF(G23=0,0,1)+IF(G40=0,0,1)+IF(G58=0,0,1)+IF(G74=0,0,1)+IF(G92=0,0,1)+IF(G110=0,0,1)+IF(G127=0,0,1)+IF(G144=0,0,1)+IF(G160=0,0,1)+IF(G177=0,0,1))</f>
        <v>44.636000000000003</v>
      </c>
      <c r="H178" s="74">
        <f>(H23+H40+H58+H74+H92+H110+H127+H144+H160+H177)/(IF(H23=0,0,1)+IF(H40=0,0,1)+IF(H58=0,0,1)+IF(H74=0,0,1)+IF(H92=0,0,1)+IF(H110=0,0,1)+IF(H127=0,0,1)+IF(H144=0,0,1)+IF(H160=0,0,1)+IF(H177=0,0,1))</f>
        <v>47.225000000000001</v>
      </c>
      <c r="I178" s="74">
        <f>(I23+I40+I58+I74+I92+I110+I127+I144+I160+I177)/(IF(I23=0,0,1)+IF(I40=0,0,1)+IF(I58=0,0,1)+IF(I74=0,0,1)+IF(I92=0,0,1)+IF(I110=0,0,1)+IF(I127=0,0,1)+IF(I144=0,0,1)+IF(I160=0,0,1)+IF(I177=0,0,1))</f>
        <v>170.18699999999998</v>
      </c>
      <c r="J178" s="74">
        <f>(J23+J40+J58+J74+J92+J110+J127+J144+J160+J177)/(IF(J23=0,0,1)+IF(J40=0,0,1)+IF(J58=0,0,1)+IF(J74=0,0,1)+IF(J92=0,0,1)+IF(J110=0,0,1)+IF(J127=0,0,1)+IF(J144=0,0,1)+IF(J160=0,0,1)+IF(J177=0,0,1))</f>
        <v>1289.5439999999999</v>
      </c>
      <c r="K178" s="55"/>
      <c r="L178" s="63">
        <f>(L23+L40+L58+L74+L92+L110+L127+L144+L160+L177)/(IF(L23=0,0,1)+IF(L40=0,0,1)+IF(L58=0,0,1)+IF(L74=0,0,1)+IF(L92=0,0,1)+IF(L110=0,0,1)+IF(L127=0,0,1)+IF(L144=0,0,1)+IF(L160=0,0,1)+IF(L177=0,0,1))</f>
        <v>246.94</v>
      </c>
    </row>
  </sheetData>
  <mergeCells count="14">
    <mergeCell ref="C74:D74"/>
    <mergeCell ref="C92:D92"/>
    <mergeCell ref="C23:D23"/>
    <mergeCell ref="C178:E178"/>
    <mergeCell ref="C177:D177"/>
    <mergeCell ref="C110:D110"/>
    <mergeCell ref="C127:D127"/>
    <mergeCell ref="C144:D144"/>
    <mergeCell ref="C160:D160"/>
    <mergeCell ref="C1:E1"/>
    <mergeCell ref="H1:K1"/>
    <mergeCell ref="H2:K2"/>
    <mergeCell ref="C40:D40"/>
    <mergeCell ref="C58:D5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2025-03-17T10:01:45Z</dcterms:modified>
</cp:coreProperties>
</file>